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Giunta\Utenti\Ambiente\Ambiente\PF CRB\SRSvS\SRSvS\_C_Report di monitoraggio SRSvS 2025\"/>
    </mc:Choice>
  </mc:AlternateContent>
  <xr:revisionPtr revIDLastSave="0" documentId="13_ncr:1_{88A7F531-3E12-478C-9D59-8E2B1E0B0AAC}" xr6:coauthVersionLast="47" xr6:coauthVersionMax="47" xr10:uidLastSave="{00000000-0000-0000-0000-000000000000}"/>
  <bookViews>
    <workbookView xWindow="-108" yWindow="-108" windowWidth="23256" windowHeight="12456" tabRatio="598" activeTab="1" xr2:uid="{00000000-000D-0000-FFFF-FFFF00000000}"/>
  </bookViews>
  <sheets>
    <sheet name="Note" sheetId="2" r:id="rId1"/>
    <sheet name="Serie_Storiche_indicatori" sheetId="1" r:id="rId2"/>
  </sheets>
  <definedNames>
    <definedName name="_xlnm._FilterDatabase" localSheetId="1" hidden="1">Serie_Storiche_indicatori!$A$1:$AA$194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5" i="1" l="1"/>
  <c r="B204" i="1"/>
  <c r="B203" i="1"/>
  <c r="B202" i="1"/>
  <c r="B201" i="1"/>
  <c r="B193" i="1"/>
  <c r="B587" i="1"/>
  <c r="B586" i="1"/>
  <c r="B585" i="1"/>
  <c r="B584" i="1"/>
  <c r="B572" i="1"/>
  <c r="B503" i="1" l="1"/>
  <c r="B424" i="1" l="1"/>
  <c r="B425" i="1"/>
  <c r="B222" i="1"/>
  <c r="B188" i="1" l="1"/>
  <c r="B187" i="1"/>
  <c r="B186" i="1"/>
  <c r="B185" i="1"/>
  <c r="B184" i="1"/>
  <c r="B116" i="1" l="1"/>
  <c r="B392" i="1" l="1"/>
  <c r="B634" i="1" l="1"/>
  <c r="B628" i="1"/>
  <c r="B633" i="1"/>
  <c r="B632" i="1"/>
  <c r="B631" i="1"/>
  <c r="B630" i="1"/>
  <c r="B629" i="1"/>
  <c r="B502" i="1" l="1"/>
  <c r="B501" i="1"/>
  <c r="B500" i="1"/>
  <c r="B499" i="1"/>
  <c r="B498" i="1"/>
  <c r="B170" i="1" l="1"/>
  <c r="B169" i="1"/>
  <c r="B175" i="1" l="1"/>
  <c r="B313" i="1" l="1"/>
  <c r="B312" i="1" l="1"/>
  <c r="B657" i="1" l="1"/>
  <c r="B656" i="1"/>
  <c r="B655" i="1"/>
  <c r="B493" i="1" l="1"/>
  <c r="B492" i="1"/>
  <c r="B491" i="1"/>
  <c r="B490" i="1"/>
  <c r="B151" i="1" l="1"/>
  <c r="B150" i="1"/>
  <c r="B149" i="1"/>
  <c r="B148" i="1"/>
  <c r="B115" i="1"/>
  <c r="B114" i="1"/>
  <c r="B113" i="1"/>
  <c r="B112" i="1"/>
  <c r="B111" i="1"/>
  <c r="B106" i="1"/>
  <c r="B105" i="1"/>
  <c r="B104" i="1"/>
  <c r="B103" i="1"/>
  <c r="B102" i="1"/>
  <c r="B89" i="1"/>
  <c r="B88" i="1"/>
  <c r="B87" i="1"/>
  <c r="B86" i="1"/>
  <c r="B85" i="1"/>
  <c r="W71" i="1"/>
  <c r="B60" i="1"/>
  <c r="B59" i="1"/>
  <c r="B58" i="1"/>
  <c r="B57" i="1"/>
  <c r="B56" i="1"/>
  <c r="B39" i="1"/>
  <c r="B38" i="1"/>
  <c r="B37" i="1"/>
  <c r="B36" i="1"/>
  <c r="B35" i="1"/>
  <c r="B30" i="1" l="1"/>
  <c r="B29" i="1"/>
  <c r="B28" i="1"/>
  <c r="B27" i="1"/>
  <c r="B26" i="1"/>
  <c r="B442" i="1" l="1"/>
  <c r="A442" i="1" s="1"/>
  <c r="B443" i="1"/>
  <c r="B444" i="1"/>
  <c r="B445" i="1"/>
  <c r="B180" i="1"/>
  <c r="A180" i="1" s="1"/>
  <c r="B181" i="1"/>
  <c r="B182" i="1"/>
  <c r="B183" i="1"/>
  <c r="B482" i="1"/>
  <c r="A482" i="1" s="1"/>
  <c r="B483" i="1"/>
  <c r="B484" i="1"/>
  <c r="B485" i="1"/>
  <c r="B556" i="1"/>
  <c r="A556" i="1" s="1"/>
  <c r="B557" i="1"/>
  <c r="B558" i="1"/>
  <c r="B559" i="1"/>
  <c r="B544" i="1"/>
  <c r="A544" i="1" s="1"/>
  <c r="B545" i="1"/>
  <c r="B546" i="1"/>
  <c r="B547" i="1"/>
  <c r="B540" i="1"/>
  <c r="A540" i="1" s="1"/>
  <c r="B541" i="1"/>
  <c r="B542" i="1"/>
  <c r="B543" i="1"/>
  <c r="B144" i="1"/>
  <c r="A144" i="1" s="1"/>
  <c r="B145" i="1"/>
  <c r="B146" i="1"/>
  <c r="B147" i="1"/>
  <c r="B560" i="1"/>
  <c r="A560" i="1" s="1"/>
  <c r="B561" i="1"/>
  <c r="B562" i="1"/>
  <c r="B563" i="1"/>
  <c r="B308" i="1"/>
  <c r="A308" i="1" s="1"/>
  <c r="B309" i="1"/>
  <c r="B310" i="1"/>
  <c r="B311" i="1"/>
  <c r="B328" i="1"/>
  <c r="A328" i="1" s="1"/>
  <c r="B329" i="1"/>
  <c r="B330" i="1"/>
  <c r="B331" i="1"/>
  <c r="B332" i="1"/>
  <c r="A332" i="1" s="1"/>
  <c r="B333" i="1"/>
  <c r="B334" i="1"/>
  <c r="B335" i="1"/>
  <c r="B396" i="1"/>
  <c r="A396" i="1" s="1"/>
  <c r="B397" i="1"/>
  <c r="B398" i="1"/>
  <c r="B399" i="1"/>
  <c r="B400" i="1"/>
  <c r="A400" i="1" s="1"/>
  <c r="B401" i="1"/>
  <c r="B402" i="1"/>
  <c r="B403" i="1"/>
  <c r="B404" i="1"/>
  <c r="A404" i="1" s="1"/>
  <c r="B405" i="1"/>
  <c r="B406" i="1"/>
  <c r="B407" i="1"/>
  <c r="B360" i="1"/>
  <c r="A360" i="1" s="1"/>
  <c r="B361" i="1"/>
  <c r="B362" i="1"/>
  <c r="B363" i="1"/>
  <c r="B368" i="1"/>
  <c r="A368" i="1" s="1"/>
  <c r="B369" i="1"/>
  <c r="B370" i="1"/>
  <c r="B371" i="1"/>
  <c r="B364" i="1"/>
  <c r="A364" i="1" s="1"/>
  <c r="B365" i="1"/>
  <c r="B366" i="1"/>
  <c r="B367" i="1"/>
  <c r="B132" i="1"/>
  <c r="A132" i="1" s="1"/>
  <c r="B133" i="1"/>
  <c r="B134" i="1"/>
  <c r="B135" i="1"/>
  <c r="B136" i="1"/>
  <c r="A136" i="1" s="1"/>
  <c r="B137" i="1"/>
  <c r="B138" i="1"/>
  <c r="B139" i="1"/>
  <c r="B31" i="1"/>
  <c r="A31" i="1" s="1"/>
  <c r="B32" i="1"/>
  <c r="B33" i="1"/>
  <c r="B34" i="1"/>
  <c r="B22" i="1"/>
  <c r="A22" i="1" s="1"/>
  <c r="B23" i="1"/>
  <c r="B24" i="1"/>
  <c r="B25" i="1"/>
  <c r="B507" i="1"/>
  <c r="A507" i="1" s="1"/>
  <c r="B508" i="1"/>
  <c r="B509" i="1"/>
  <c r="B510" i="1"/>
  <c r="B511" i="1"/>
  <c r="A511" i="1" s="1"/>
  <c r="B512" i="1"/>
  <c r="B513" i="1"/>
  <c r="B514" i="1"/>
  <c r="B18" i="1"/>
  <c r="A18" i="1" s="1"/>
  <c r="B19" i="1"/>
  <c r="B20" i="1"/>
  <c r="B21" i="1"/>
  <c r="B189" i="1"/>
  <c r="A189" i="1" s="1"/>
  <c r="B190" i="1"/>
  <c r="B191" i="1"/>
  <c r="B192" i="1"/>
  <c r="B140" i="1"/>
  <c r="A140" i="1" s="1"/>
  <c r="B141" i="1"/>
  <c r="B142" i="1"/>
  <c r="B143" i="1"/>
  <c r="B600" i="1"/>
  <c r="A600" i="1" s="1"/>
  <c r="B601" i="1"/>
  <c r="B602" i="1"/>
  <c r="B603" i="1"/>
  <c r="B532" i="1"/>
  <c r="A532" i="1" s="1"/>
  <c r="B533" i="1"/>
  <c r="B534" i="1"/>
  <c r="B535" i="1"/>
  <c r="B412" i="1"/>
  <c r="A412" i="1" s="1"/>
  <c r="B413" i="1"/>
  <c r="B414" i="1"/>
  <c r="B415" i="1"/>
  <c r="B494" i="1"/>
  <c r="A494" i="1" s="1"/>
  <c r="B495" i="1"/>
  <c r="B496" i="1"/>
  <c r="B497" i="1"/>
  <c r="B451" i="1"/>
  <c r="A451" i="1" s="1"/>
  <c r="B452" i="1"/>
  <c r="B453" i="1"/>
  <c r="B454" i="1"/>
  <c r="B523" i="1"/>
  <c r="A523" i="1" s="1"/>
  <c r="B524" i="1"/>
  <c r="B525" i="1"/>
  <c r="B526" i="1"/>
  <c r="B214" i="1"/>
  <c r="A214" i="1" s="1"/>
  <c r="B215" i="1"/>
  <c r="B216" i="1"/>
  <c r="B217" i="1"/>
  <c r="B197" i="1"/>
  <c r="A197" i="1" s="1"/>
  <c r="B198" i="1"/>
  <c r="B199" i="1"/>
  <c r="B200" i="1"/>
  <c r="B206" i="1"/>
  <c r="A206" i="1" s="1"/>
  <c r="B207" i="1"/>
  <c r="B208" i="1"/>
  <c r="B209" i="1"/>
  <c r="B552" i="1"/>
  <c r="A552" i="1" s="1"/>
  <c r="B553" i="1"/>
  <c r="B554" i="1"/>
  <c r="B555" i="1"/>
  <c r="B548" i="1"/>
  <c r="A548" i="1" s="1"/>
  <c r="B549" i="1"/>
  <c r="B550" i="1"/>
  <c r="B551" i="1"/>
  <c r="B165" i="1"/>
  <c r="A165" i="1" s="1"/>
  <c r="B166" i="1"/>
  <c r="B167" i="1"/>
  <c r="B168" i="1"/>
  <c r="B226" i="1"/>
  <c r="A226" i="1" s="1"/>
  <c r="B227" i="1"/>
  <c r="B228" i="1"/>
  <c r="B229" i="1"/>
  <c r="B240" i="1"/>
  <c r="A240" i="1" s="1"/>
  <c r="B241" i="1"/>
  <c r="B242" i="1"/>
  <c r="B243" i="1"/>
  <c r="B294" i="1"/>
  <c r="A294" i="1" s="1"/>
  <c r="B295" i="1"/>
  <c r="B296" i="1"/>
  <c r="B297" i="1"/>
  <c r="B73" i="1"/>
  <c r="A73" i="1" s="1"/>
  <c r="B74" i="1"/>
  <c r="B75" i="1"/>
  <c r="B76" i="1"/>
  <c r="B384" i="1"/>
  <c r="A384" i="1" s="1"/>
  <c r="B385" i="1"/>
  <c r="B386" i="1"/>
  <c r="B387" i="1"/>
  <c r="B388" i="1"/>
  <c r="A388" i="1" s="1"/>
  <c r="B389" i="1"/>
  <c r="B390" i="1"/>
  <c r="B391" i="1"/>
  <c r="B580" i="1"/>
  <c r="A580" i="1" s="1"/>
  <c r="B581" i="1"/>
  <c r="B582" i="1"/>
  <c r="B583" i="1"/>
  <c r="B98" i="1"/>
  <c r="A98" i="1" s="1"/>
  <c r="B99" i="1"/>
  <c r="B100" i="1"/>
  <c r="B101" i="1"/>
  <c r="B604" i="1"/>
  <c r="A604" i="1" s="1"/>
  <c r="B605" i="1"/>
  <c r="B606" i="1"/>
  <c r="B607" i="1"/>
  <c r="B592" i="1"/>
  <c r="A592" i="1" s="1"/>
  <c r="B593" i="1"/>
  <c r="B594" i="1"/>
  <c r="B595" i="1"/>
  <c r="B596" i="1"/>
  <c r="A596" i="1" s="1"/>
  <c r="B597" i="1"/>
  <c r="B598" i="1"/>
  <c r="B599" i="1"/>
  <c r="B48" i="1"/>
  <c r="A48" i="1" s="1"/>
  <c r="B49" i="1"/>
  <c r="B50" i="1"/>
  <c r="B51" i="1"/>
  <c r="B44" i="1"/>
  <c r="A44" i="1" s="1"/>
  <c r="B45" i="1"/>
  <c r="B46" i="1"/>
  <c r="B47" i="1"/>
  <c r="B52" i="1"/>
  <c r="A52" i="1" s="1"/>
  <c r="B53" i="1"/>
  <c r="B54" i="1"/>
  <c r="B55" i="1"/>
  <c r="B14" i="1"/>
  <c r="A14" i="1" s="1"/>
  <c r="B15" i="1"/>
  <c r="B16" i="1"/>
  <c r="B17" i="1"/>
  <c r="B94" i="1"/>
  <c r="A94" i="1" s="1"/>
  <c r="B95" i="1"/>
  <c r="B96" i="1"/>
  <c r="B97" i="1"/>
  <c r="B65" i="1"/>
  <c r="A65" i="1" s="1"/>
  <c r="B66" i="1"/>
  <c r="B67" i="1"/>
  <c r="B68" i="1"/>
  <c r="B69" i="1"/>
  <c r="A69" i="1" s="1"/>
  <c r="B70" i="1"/>
  <c r="B71" i="1"/>
  <c r="B72" i="1"/>
  <c r="B107" i="1"/>
  <c r="A107" i="1" s="1"/>
  <c r="B108" i="1"/>
  <c r="B109" i="1"/>
  <c r="B110" i="1"/>
  <c r="B77" i="1"/>
  <c r="A77" i="1" s="1"/>
  <c r="B78" i="1"/>
  <c r="B79" i="1"/>
  <c r="B80" i="1"/>
  <c r="B81" i="1"/>
  <c r="A81" i="1" s="1"/>
  <c r="B82" i="1"/>
  <c r="B83" i="1"/>
  <c r="B84" i="1"/>
  <c r="B6" i="1"/>
  <c r="A6" i="1" s="1"/>
  <c r="B7" i="1"/>
  <c r="B8" i="1"/>
  <c r="B9" i="1"/>
  <c r="B372" i="1"/>
  <c r="A372" i="1" s="1"/>
  <c r="B373" i="1"/>
  <c r="B374" i="1"/>
  <c r="B375" i="1"/>
  <c r="B376" i="1"/>
  <c r="A376" i="1" s="1"/>
  <c r="B377" i="1"/>
  <c r="B378" i="1"/>
  <c r="B379" i="1"/>
  <c r="B10" i="1"/>
  <c r="A10" i="1" s="1"/>
  <c r="B11" i="1"/>
  <c r="B12" i="1"/>
  <c r="B13" i="1"/>
  <c r="B124" i="1"/>
  <c r="A124" i="1" s="1"/>
  <c r="B125" i="1"/>
  <c r="B126" i="1"/>
  <c r="B127" i="1"/>
  <c r="B249" i="1"/>
  <c r="A249" i="1" s="1"/>
  <c r="B250" i="1"/>
  <c r="B251" i="1"/>
  <c r="B252" i="1"/>
  <c r="B340" i="1"/>
  <c r="A340" i="1" s="1"/>
  <c r="B341" i="1"/>
  <c r="B342" i="1"/>
  <c r="B343" i="1"/>
  <c r="B344" i="1"/>
  <c r="A344" i="1" s="1"/>
  <c r="B345" i="1"/>
  <c r="B346" i="1"/>
  <c r="B347" i="1"/>
  <c r="B486" i="1"/>
  <c r="A486" i="1" s="1"/>
  <c r="B487" i="1"/>
  <c r="B488" i="1"/>
  <c r="B489" i="1"/>
  <c r="B218" i="1"/>
  <c r="A218" i="1" s="1"/>
  <c r="B219" i="1"/>
  <c r="B220" i="1"/>
  <c r="B221" i="1"/>
  <c r="B90" i="1"/>
  <c r="A90" i="1" s="1"/>
  <c r="B91" i="1"/>
  <c r="B92" i="1"/>
  <c r="B93" i="1"/>
  <c r="B348" i="1"/>
  <c r="A348" i="1" s="1"/>
  <c r="B349" i="1"/>
  <c r="B350" i="1"/>
  <c r="B351" i="1"/>
  <c r="B352" i="1"/>
  <c r="A352" i="1" s="1"/>
  <c r="B353" i="1"/>
  <c r="B354" i="1"/>
  <c r="B355" i="1"/>
  <c r="B356" i="1"/>
  <c r="A356" i="1" s="1"/>
  <c r="B357" i="1"/>
  <c r="B358" i="1"/>
  <c r="B359" i="1"/>
  <c r="B608" i="1"/>
  <c r="A608" i="1" s="1"/>
  <c r="B609" i="1"/>
  <c r="B610" i="1"/>
  <c r="B611" i="1"/>
  <c r="B61" i="1"/>
  <c r="A61" i="1" s="1"/>
  <c r="B62" i="1"/>
  <c r="B63" i="1"/>
  <c r="B64" i="1"/>
  <c r="B519" i="1"/>
  <c r="A519" i="1" s="1"/>
  <c r="B520" i="1"/>
  <c r="B521" i="1"/>
  <c r="B522" i="1"/>
  <c r="B40" i="1"/>
  <c r="A40" i="1" s="1"/>
  <c r="B41" i="1"/>
  <c r="B42" i="1"/>
  <c r="B43" i="1"/>
  <c r="B210" i="1"/>
  <c r="A210" i="1" s="1"/>
  <c r="B211" i="1"/>
  <c r="B212" i="1"/>
  <c r="B213" i="1"/>
  <c r="B612" i="1"/>
  <c r="A612" i="1" s="1"/>
  <c r="B613" i="1"/>
  <c r="B614" i="1"/>
  <c r="B615" i="1"/>
  <c r="B616" i="1"/>
  <c r="A616" i="1" s="1"/>
  <c r="B617" i="1"/>
  <c r="B618" i="1"/>
  <c r="B619" i="1"/>
  <c r="B620" i="1"/>
  <c r="A620" i="1" s="1"/>
  <c r="B621" i="1"/>
  <c r="B622" i="1"/>
  <c r="B623" i="1"/>
  <c r="B624" i="1"/>
  <c r="A624" i="1" s="1"/>
  <c r="B625" i="1"/>
  <c r="B626" i="1"/>
  <c r="B627" i="1"/>
  <c r="B380" i="1"/>
  <c r="A380" i="1" s="1"/>
  <c r="B381" i="1"/>
  <c r="B382" i="1"/>
  <c r="B383" i="1"/>
  <c r="B564" i="1"/>
  <c r="A564" i="1" s="1"/>
  <c r="B565" i="1"/>
  <c r="B566" i="1"/>
  <c r="B567" i="1"/>
  <c r="B536" i="1"/>
  <c r="A536" i="1" s="1"/>
  <c r="B537" i="1"/>
  <c r="B538" i="1"/>
  <c r="B539" i="1"/>
  <c r="B516" i="1"/>
  <c r="B517" i="1"/>
  <c r="B518" i="1"/>
  <c r="B420" i="1"/>
  <c r="A420" i="1" s="1"/>
  <c r="B421" i="1"/>
  <c r="B422" i="1"/>
  <c r="B423" i="1"/>
  <c r="B515" i="1"/>
  <c r="A515" i="1" s="1"/>
  <c r="A553" i="1" l="1"/>
  <c r="A554" i="1" s="1"/>
  <c r="A555" i="1" s="1"/>
  <c r="A524" i="1"/>
  <c r="A525" i="1" s="1"/>
  <c r="A526" i="1" s="1"/>
  <c r="A495" i="1"/>
  <c r="A496" i="1" s="1"/>
  <c r="A497" i="1" s="1"/>
  <c r="A533" i="1"/>
  <c r="A534" i="1" s="1"/>
  <c r="A535" i="1" s="1"/>
  <c r="A512" i="1"/>
  <c r="A513" i="1" s="1"/>
  <c r="A514" i="1" s="1"/>
  <c r="A365" i="1"/>
  <c r="A366" i="1" s="1"/>
  <c r="A367" i="1" s="1"/>
  <c r="A241" i="1"/>
  <c r="A242" i="1" s="1"/>
  <c r="A243" i="1" s="1"/>
  <c r="A166" i="1"/>
  <c r="A167" i="1" s="1"/>
  <c r="A168" i="1" s="1"/>
  <c r="A198" i="1"/>
  <c r="A199" i="1" s="1"/>
  <c r="A200" i="1" s="1"/>
  <c r="A141" i="1"/>
  <c r="A142" i="1" s="1"/>
  <c r="A143" i="1" s="1"/>
  <c r="A137" i="1"/>
  <c r="A138" i="1" s="1"/>
  <c r="A139" i="1" s="1"/>
  <c r="A361" i="1"/>
  <c r="A362" i="1" s="1"/>
  <c r="A363" i="1" s="1"/>
  <c r="A401" i="1"/>
  <c r="A402" i="1" s="1"/>
  <c r="A403" i="1" s="1"/>
  <c r="A333" i="1"/>
  <c r="A334" i="1" s="1"/>
  <c r="A335" i="1" s="1"/>
  <c r="A309" i="1"/>
  <c r="A310" i="1" s="1"/>
  <c r="A311" i="1" s="1"/>
  <c r="A145" i="1"/>
  <c r="A146" i="1" s="1"/>
  <c r="A147" i="1" s="1"/>
  <c r="A545" i="1"/>
  <c r="A546" i="1" s="1"/>
  <c r="A547" i="1" s="1"/>
  <c r="A483" i="1"/>
  <c r="A484" i="1" s="1"/>
  <c r="A485" i="1" s="1"/>
  <c r="A443" i="1"/>
  <c r="A444" i="1" s="1"/>
  <c r="A445" i="1" s="1"/>
  <c r="A74" i="1"/>
  <c r="A75" i="1" s="1"/>
  <c r="A76" i="1" s="1"/>
  <c r="A19" i="1"/>
  <c r="A20" i="1" s="1"/>
  <c r="A21" i="1" s="1"/>
  <c r="A23" i="1"/>
  <c r="A24" i="1" s="1"/>
  <c r="A25" i="1" s="1"/>
  <c r="A516" i="1"/>
  <c r="A517" i="1" s="1"/>
  <c r="A518" i="1" s="1"/>
  <c r="A617" i="1"/>
  <c r="A618" i="1" s="1"/>
  <c r="A619" i="1" s="1"/>
  <c r="A520" i="1"/>
  <c r="A521" i="1" s="1"/>
  <c r="A522" i="1" s="1"/>
  <c r="A357" i="1"/>
  <c r="A358" i="1" s="1"/>
  <c r="A359" i="1" s="1"/>
  <c r="A345" i="1"/>
  <c r="A346" i="1" s="1"/>
  <c r="A347" i="1" s="1"/>
  <c r="A7" i="1"/>
  <c r="A8" i="1" s="1"/>
  <c r="A9" i="1" s="1"/>
  <c r="A70" i="1"/>
  <c r="A71" i="1" s="1"/>
  <c r="A72" i="1" s="1"/>
  <c r="A53" i="1"/>
  <c r="A54" i="1" s="1"/>
  <c r="A55" i="1" s="1"/>
  <c r="A49" i="1"/>
  <c r="A50" i="1" s="1"/>
  <c r="A51" i="1" s="1"/>
  <c r="A593" i="1"/>
  <c r="A594" i="1" s="1"/>
  <c r="A595" i="1" s="1"/>
  <c r="A389" i="1"/>
  <c r="A390" i="1" s="1"/>
  <c r="A391" i="1" s="1"/>
  <c r="A625" i="1"/>
  <c r="A626" i="1" s="1"/>
  <c r="A627" i="1" s="1"/>
  <c r="A211" i="1"/>
  <c r="A212" i="1" s="1"/>
  <c r="A213" i="1" s="1"/>
  <c r="A62" i="1"/>
  <c r="A63" i="1" s="1"/>
  <c r="A64" i="1" s="1"/>
  <c r="A349" i="1"/>
  <c r="A350" i="1" s="1"/>
  <c r="A351" i="1" s="1"/>
  <c r="A219" i="1"/>
  <c r="A220" i="1" s="1"/>
  <c r="A221" i="1" s="1"/>
  <c r="A250" i="1"/>
  <c r="A251" i="1" s="1"/>
  <c r="A252" i="1" s="1"/>
  <c r="A377" i="1"/>
  <c r="A378" i="1" s="1"/>
  <c r="A379" i="1" s="1"/>
  <c r="A78" i="1"/>
  <c r="A79" i="1" s="1"/>
  <c r="A80" i="1" s="1"/>
  <c r="A95" i="1"/>
  <c r="A96" i="1" s="1"/>
  <c r="A97" i="1" s="1"/>
  <c r="A99" i="1"/>
  <c r="A100" i="1" s="1"/>
  <c r="A101" i="1" s="1"/>
  <c r="A565" i="1"/>
  <c r="A566" i="1" s="1"/>
  <c r="A567" i="1" s="1"/>
  <c r="A537" i="1"/>
  <c r="A538" i="1" s="1"/>
  <c r="A539" i="1" s="1"/>
  <c r="A41" i="1"/>
  <c r="A42" i="1" s="1"/>
  <c r="A43" i="1" s="1"/>
  <c r="A125" i="1"/>
  <c r="A126" i="1" s="1"/>
  <c r="A127" i="1" s="1"/>
  <c r="A108" i="1"/>
  <c r="A109" i="1" s="1"/>
  <c r="A110" i="1" s="1"/>
  <c r="A597" i="1"/>
  <c r="A598" i="1" s="1"/>
  <c r="A599" i="1" s="1"/>
  <c r="A295" i="1"/>
  <c r="A296" i="1" s="1"/>
  <c r="A297" i="1" s="1"/>
  <c r="A207" i="1"/>
  <c r="A208" i="1" s="1"/>
  <c r="A209" i="1" s="1"/>
  <c r="A413" i="1"/>
  <c r="A414" i="1" s="1"/>
  <c r="A415" i="1" s="1"/>
  <c r="A190" i="1"/>
  <c r="A191" i="1" s="1"/>
  <c r="A192" i="1" s="1"/>
  <c r="A508" i="1"/>
  <c r="A509" i="1" s="1"/>
  <c r="A510" i="1" s="1"/>
  <c r="A32" i="1"/>
  <c r="A33" i="1" s="1"/>
  <c r="A34" i="1" s="1"/>
  <c r="A133" i="1"/>
  <c r="A134" i="1" s="1"/>
  <c r="A135" i="1" s="1"/>
  <c r="A369" i="1"/>
  <c r="A370" i="1" s="1"/>
  <c r="A371" i="1" s="1"/>
  <c r="A405" i="1"/>
  <c r="A406" i="1" s="1"/>
  <c r="A407" i="1" s="1"/>
  <c r="A397" i="1"/>
  <c r="A398" i="1" s="1"/>
  <c r="A399" i="1" s="1"/>
  <c r="A329" i="1"/>
  <c r="A330" i="1" s="1"/>
  <c r="A331" i="1" s="1"/>
  <c r="A561" i="1"/>
  <c r="A562" i="1" s="1"/>
  <c r="A563" i="1" s="1"/>
  <c r="A541" i="1"/>
  <c r="A542" i="1" s="1"/>
  <c r="A543" i="1" s="1"/>
  <c r="A557" i="1"/>
  <c r="A558" i="1" s="1"/>
  <c r="A559" i="1" s="1"/>
  <c r="A181" i="1"/>
  <c r="A182" i="1" s="1"/>
  <c r="A183" i="1" s="1"/>
  <c r="A621" i="1"/>
  <c r="A622" i="1" s="1"/>
  <c r="A623" i="1" s="1"/>
  <c r="A609" i="1"/>
  <c r="A610" i="1" s="1"/>
  <c r="A611" i="1" s="1"/>
  <c r="A91" i="1"/>
  <c r="A92" i="1" s="1"/>
  <c r="A93" i="1" s="1"/>
  <c r="A11" i="1"/>
  <c r="A12" i="1" s="1"/>
  <c r="A13" i="1" s="1"/>
  <c r="A66" i="1"/>
  <c r="A67" i="1" s="1"/>
  <c r="A68" i="1" s="1"/>
  <c r="A605" i="1"/>
  <c r="A606" i="1" s="1"/>
  <c r="A607" i="1" s="1"/>
  <c r="A227" i="1"/>
  <c r="A228" i="1" s="1"/>
  <c r="A229" i="1" s="1"/>
  <c r="A452" i="1"/>
  <c r="A453" i="1" s="1"/>
  <c r="A454" i="1" s="1"/>
  <c r="A613" i="1"/>
  <c r="A614" i="1" s="1"/>
  <c r="A615" i="1" s="1"/>
  <c r="A353" i="1"/>
  <c r="A354" i="1" s="1"/>
  <c r="A355" i="1" s="1"/>
  <c r="A341" i="1"/>
  <c r="A342" i="1" s="1"/>
  <c r="A343" i="1" s="1"/>
  <c r="A82" i="1"/>
  <c r="A83" i="1" s="1"/>
  <c r="A84" i="1" s="1"/>
  <c r="A15" i="1"/>
  <c r="A16" i="1" s="1"/>
  <c r="A17" i="1" s="1"/>
  <c r="A581" i="1"/>
  <c r="A582" i="1" s="1"/>
  <c r="A583" i="1" s="1"/>
  <c r="A549" i="1"/>
  <c r="A550" i="1" s="1"/>
  <c r="A551" i="1" s="1"/>
  <c r="A601" i="1"/>
  <c r="A602" i="1" s="1"/>
  <c r="A603" i="1" s="1"/>
  <c r="A381" i="1"/>
  <c r="A382" i="1" s="1"/>
  <c r="A383" i="1" s="1"/>
  <c r="A487" i="1"/>
  <c r="A488" i="1" s="1"/>
  <c r="A489" i="1" s="1"/>
  <c r="A373" i="1"/>
  <c r="A374" i="1" s="1"/>
  <c r="A375" i="1" s="1"/>
  <c r="A45" i="1"/>
  <c r="A46" i="1" s="1"/>
  <c r="A47" i="1" s="1"/>
  <c r="A385" i="1"/>
  <c r="A386" i="1" s="1"/>
  <c r="A387" i="1" s="1"/>
  <c r="A215" i="1"/>
  <c r="A216" i="1" s="1"/>
  <c r="A217" i="1" s="1"/>
  <c r="A421" i="1"/>
  <c r="A422" i="1" s="1"/>
  <c r="A423" i="1" s="1"/>
</calcChain>
</file>

<file path=xl/sharedStrings.xml><?xml version="1.0" encoding="utf-8"?>
<sst xmlns="http://schemas.openxmlformats.org/spreadsheetml/2006/main" count="1299" uniqueCount="442">
  <si>
    <t>Nome indicatore e area geografica di riferimento</t>
  </si>
  <si>
    <t>Unità di 
misura</t>
  </si>
  <si>
    <t>13.1.1.a Impatto degli incendi boschivi</t>
  </si>
  <si>
    <t>Italia</t>
  </si>
  <si>
    <t>Centro</t>
  </si>
  <si>
    <t>Regione Marche</t>
  </si>
  <si>
    <t>..</t>
  </si>
  <si>
    <t>11.5.1.c  - 13.1.1.c Popolazione esposta al rischio di alluvioni</t>
  </si>
  <si>
    <t xml:space="preserve">11.5.1.d- 13.1.1.d Popolazione esposta al rischio di frane </t>
  </si>
  <si>
    <t xml:space="preserve">6.4.1 Efficienza delle reti di distribuzione dell’acqua potabile </t>
  </si>
  <si>
    <t xml:space="preserve">11.7.1 Incidenza delle aree di verde urbano sulla superficie urbanizzata 
delle città </t>
  </si>
  <si>
    <t>Valori percentuali</t>
  </si>
  <si>
    <t>9.1.2.a Volumi trasportati di merci, per modalità di trasporto</t>
  </si>
  <si>
    <t>Migliaia di tonnellate</t>
  </si>
  <si>
    <t>....</t>
  </si>
  <si>
    <t>9.1.2.c - Chilometri di rete ferroviaria per 10.000 ettari</t>
  </si>
  <si>
    <t xml:space="preserve">9.1.2.c- Reti ferroviarie elettrificate sul totale delle reti ferroviarie </t>
  </si>
  <si>
    <t xml:space="preserve">11.2.1.a Famiglie che dichiarano difficoltà di collegamento con mezzi 
pubblici nella zona in cui risiedono </t>
  </si>
  <si>
    <t xml:space="preserve">11.2.1.c Studenti che si spostano abitualmente per raggiungere il luogo 
di studio solo con mezzi pubblici </t>
  </si>
  <si>
    <t xml:space="preserve">9.c.1.b Imprese con almeno 10 addetti con connessione a banda larga 
fissa o mobile (%) </t>
  </si>
  <si>
    <t xml:space="preserve">Valori percentuali </t>
  </si>
  <si>
    <t>2.4.1.b Prodotti fitosanitari distribuiti in agricoltura</t>
  </si>
  <si>
    <t>Chilogrammi</t>
  </si>
  <si>
    <t>12.b.1.b Indice di intensità turistica</t>
  </si>
  <si>
    <t xml:space="preserve">Ettari </t>
  </si>
  <si>
    <t>6.4.2 Prelievi di acqua per uso potabile</t>
  </si>
  <si>
    <t>11.3.1.b Abusivismo edilizio</t>
  </si>
  <si>
    <t>11.6.1 Rifiuti urbani conferiti in discarica sul totale dei rifiuti urbani raccolti</t>
  </si>
  <si>
    <t xml:space="preserve">Microgrammi per m3 </t>
  </si>
  <si>
    <t>Microgrammi per m3</t>
  </si>
  <si>
    <t>13.2.2 Emissioni di CO2 e altri gas climalteranti</t>
  </si>
  <si>
    <t>Tonnellate equivalenti petrolio 
(TEP) per milione di euro</t>
  </si>
  <si>
    <t xml:space="preserve">Regione Marche </t>
  </si>
  <si>
    <t xml:space="preserve">Tassi standardizzati per 100 persone </t>
  </si>
  <si>
    <t xml:space="preserve">Numero medio </t>
  </si>
  <si>
    <t>8.5.2.a Tasso di mancata partecipazione al lavoro</t>
  </si>
  <si>
    <t>Numero puro (rapporto tra i redditi)</t>
  </si>
  <si>
    <t xml:space="preserve">15.3.1.b Impermeabilizzazione del suolo da copertura artificiale </t>
  </si>
  <si>
    <t xml:space="preserve">8.5.2.b Tasso di occupazione (20-64) </t>
  </si>
  <si>
    <t>8.6.1 Giovani che non lavorano e non studiano (NEET) (15-29 anni)</t>
  </si>
  <si>
    <t xml:space="preserve">4.1.2 Uscita precoce dal sistema di istruzione e formazione </t>
  </si>
  <si>
    <t>3.5.2 Proporzione standardizzata di persone di 14 anni e più che 
presentano almeno un comportamento a rischio nel consumo di alcol</t>
  </si>
  <si>
    <t>3.4.1 Speranza di vita in buona salute alla nascita</t>
  </si>
  <si>
    <t>3.6.1 Tasso di mortalità per incidente stradale</t>
  </si>
  <si>
    <t>9.5.1.c Intensità di ricerca</t>
  </si>
  <si>
    <t>9.5.2.a Lavoratori della conoscenza</t>
  </si>
  <si>
    <t>9.5.2.b Ricercatori (in equivalente tempo pieno)</t>
  </si>
  <si>
    <t>2.4.1.a Quota di superficie agricola utilizzata investita da coltivazioni 
biologiche</t>
  </si>
  <si>
    <t>2.4.1.c Fertilizzanti distribuiti in agricoltura</t>
  </si>
  <si>
    <t>15.1.2.a Aree protette</t>
  </si>
  <si>
    <t>2.2.2 Eccesso di peso degli adulti (18 anni e più)</t>
  </si>
  <si>
    <t>4.a.1.a Scuole con alunni con disabilità per presenza postazioni 
informatiche adattate: scuola primaria</t>
  </si>
  <si>
    <t>4.a.1.b Scuole con alunni con disabilità per presenza postazioni 
informatiche adattate: scuola secondaria di primo grado</t>
  </si>
  <si>
    <t>14.5.1.a Coste marine balneabili</t>
  </si>
  <si>
    <t>Numero</t>
  </si>
  <si>
    <t>15.2.1.a Tasso d’incremento annuo delle aree forestali</t>
  </si>
  <si>
    <t>2.4.1.d Emissioni di ammoniaca prodotte dal settore agricolo</t>
  </si>
  <si>
    <t xml:space="preserve">15.1.1 Aree forestali in rapporto alla superficie terrestre </t>
  </si>
  <si>
    <t>Tonnellate</t>
  </si>
  <si>
    <t>10.2.1 Rischio di povertà</t>
  </si>
  <si>
    <t>16.1.1 Omicidi volontari consumati per 100.000 abitanti</t>
  </si>
  <si>
    <t>Numero per 100.000 abitanti</t>
  </si>
  <si>
    <t xml:space="preserve">Per 10.000 abitanti </t>
  </si>
  <si>
    <t xml:space="preserve"> </t>
  </si>
  <si>
    <t>7.3.1 Intensità energetica</t>
  </si>
  <si>
    <t>8.1.1 Tasso di crescita annuo del PIL reale per abitante</t>
  </si>
  <si>
    <t xml:space="preserve">9.c.1.c Imprese con almeno 10 addetti che hanno un sito 
Web/home page o almeno una pagina su Internet (%)  </t>
  </si>
  <si>
    <t>4.3.1.b Partecipazione alla formazione continua</t>
  </si>
  <si>
    <t>5.b.1.b Persone di 16-74 anni che hanno usato internet negli ultimi 3 mesi almeno una volta a settimana (incluso tutti i giorni)</t>
  </si>
  <si>
    <t>11.6.2.a PM2.5- Concentrazione media annuale nei comuni capoluogo di provincia/ città metropolitana</t>
  </si>
  <si>
    <t>14.5.1.b Aree marine protette EUAP</t>
  </si>
  <si>
    <t>Km2</t>
  </si>
  <si>
    <t xml:space="preserve">15.1.2.d Territorio coperto da aree protette terrestri </t>
  </si>
  <si>
    <t xml:space="preserve">M2 per 100m2 di superficie urbanizzata </t>
  </si>
  <si>
    <t>4.3.1.a Percentuale di persone di 25-64 anni che hanno partecipato ad attività di istruzione e formazione nei 12 mesi precedenti</t>
  </si>
  <si>
    <t>Milioni di metri cubi</t>
  </si>
  <si>
    <t>8.5.2.c Part time involontario</t>
  </si>
  <si>
    <t>Unità per 100 occupati</t>
  </si>
  <si>
    <t xml:space="preserve">Unità per 10.000 abitanti </t>
  </si>
  <si>
    <t>Euro (prezzi correnti)</t>
  </si>
  <si>
    <t xml:space="preserve">11.1.1.b Percentuale di persone in abitazioni sovraffollate </t>
  </si>
  <si>
    <t>Pesaro Urbino</t>
  </si>
  <si>
    <t>Ancona</t>
  </si>
  <si>
    <t>Macerata</t>
  </si>
  <si>
    <t>Fermo</t>
  </si>
  <si>
    <t>Ascoli Piceno</t>
  </si>
  <si>
    <t>11.6.2.b NO2- Biossido di azoto. Concentrazione media annuale nei comuni capoluogo di provincia/citta' metropolitana</t>
  </si>
  <si>
    <t>11.6.2.c PM10- Concentrazione media annuale nei comuni capoluogo di provincia/citta' metropolitana</t>
  </si>
  <si>
    <t>Pesaro e Urbino</t>
  </si>
  <si>
    <t>Ascoli-Piceno</t>
  </si>
  <si>
    <t>5.b.1.a Persone di 6 anni e più che usano il cellulare tutti i giorni, per 100 persone con le stesse caratteristiche</t>
  </si>
  <si>
    <t>6.1.1 Famiglie che lamentano irregolarità nell’erogazione di acqua</t>
  </si>
  <si>
    <t>6.3.2.a Stato Chimico (SCAS) e Stato Quantitativo (SQUAS) delle Acque Sotterranee</t>
  </si>
  <si>
    <t>6.3.2.b Qualità di stato ecologico e di stato chimico delle acque marino costiere</t>
  </si>
  <si>
    <t xml:space="preserve">Centro </t>
  </si>
  <si>
    <t xml:space="preserve">7.2.1.a Energia elettrica da fonti rinnovabili </t>
  </si>
  <si>
    <t>10.1.1.a Disuguaglianza del reddito netto s80/s20</t>
  </si>
  <si>
    <t xml:space="preserve">10.1.1.b Reddito disponibile lordo pro capite </t>
  </si>
  <si>
    <t>11.2.1.b Occupati che si recano abitualmente sul luogo di lavoro solo con mezzi privati</t>
  </si>
  <si>
    <t>7.2.1.b Consumi di energia da fonti rinnovabili escluso settore trasporti sul consumo finale lordo di energia</t>
  </si>
  <si>
    <t>12.2.2.a Consumo materiale interno pro capite</t>
  </si>
  <si>
    <t>12.2.2.b Consumo materiale interno per unità di PIL</t>
  </si>
  <si>
    <t xml:space="preserve">Km2 </t>
  </si>
  <si>
    <t xml:space="preserve">13.1.1.b Movimenti sismici con magnitudo uguale o superiore a 4,0 </t>
  </si>
  <si>
    <t>Tonnellate per abitante (dato nazionale) e tonnellate (dato regionale)</t>
  </si>
  <si>
    <t>7.2.1.c Quota di energia da fonti rinnovabili sul consumo finale lordo di energia</t>
  </si>
  <si>
    <t>M2</t>
  </si>
  <si>
    <t>Valori Percentuali</t>
  </si>
  <si>
    <t>Valori percentuali (Italia), Km2 (Regione Marche)</t>
  </si>
  <si>
    <t>Trasporto aereo*</t>
  </si>
  <si>
    <t>Migliaia di tonnellate, tonnellate* (solo per trasporto aereo dato regionale)</t>
  </si>
  <si>
    <t xml:space="preserve">Trasporto marittimo totale porto Ancona + Falconara Marittima - merce imbarcata </t>
  </si>
  <si>
    <t>Trasporto marittimo totale porto Ancona + Falconara Marittima - merce sbarcata</t>
  </si>
  <si>
    <t>9.1.2.c - Chilometri di rete ferroviaria per 10.000 abitanti</t>
  </si>
  <si>
    <t xml:space="preserve">Chilometri </t>
  </si>
  <si>
    <t>88,5 (di cui solo specie 81 e solo habitat 96,1)</t>
  </si>
  <si>
    <t>5.4.1 Rapporto tra i tassi di occupazione delle donne (25-49 anni) con almeno un figlio in età prescolare e delle donne senza figli</t>
  </si>
  <si>
    <t xml:space="preserve">6.3.2.d Percentuale di corpi idrici che hanno raggiunto l'obiettivo di stato chimico elevato e buono sul totale dei corpi idrici delle acque superficiali (fiumi e laghi) - distinti tra naturali e fortemente modificati </t>
  </si>
  <si>
    <t>…</t>
  </si>
  <si>
    <t>11.4.1 - BES.1 Densità di verde storico (per 100 mq)</t>
  </si>
  <si>
    <t xml:space="preserve">11.4.2 - BES.2 Densità e rilevanza del patrimonio museale (per 100 kmq) </t>
  </si>
  <si>
    <t>6.4.3 - BES.3 Dispersione da rete idrica comunale</t>
  </si>
  <si>
    <t>11.4.3 - BES.4 Partecipazione culturale fuori casa (valori %)</t>
  </si>
  <si>
    <t xml:space="preserve">9.5.3 - BES.5 Propensione alla brevettazione </t>
  </si>
  <si>
    <t>11.5.1 - REG.1 Resilienza ai terremoti degli insediamenti, per presenza del piano di emergenza (%)</t>
  </si>
  <si>
    <t>15.2.2 - REG.2 Superficie forestale sottoposta a interventi selvicolturali per la prevenzione dagli incendi boschivi</t>
  </si>
  <si>
    <t>14.2.1 - REG.3 Ettari di superficie costiera naturale e naturalizzata</t>
  </si>
  <si>
    <t>14.1.1 - REG.4 Qualità delle acque costiere marine</t>
  </si>
  <si>
    <t>15.1.2 - REG.5 Percentuale di specie e habitat di interesse comunitario in stato di conservazione soddisfacente</t>
  </si>
  <si>
    <t>4.4.1 Competenze digitali almeno di base</t>
  </si>
  <si>
    <t>6.3.2.c Percentuale di corpi idrici che hanno raggiunto l'obiettivo di qualità ecologica (elevato e buono) sul totale dei corpi idrici delle acque superficiali (fiumi e laghi)</t>
  </si>
  <si>
    <t>Note</t>
  </si>
  <si>
    <t>Valori percentuali su triennio</t>
  </si>
  <si>
    <t>Dato da PRACC "Fattori e risorse" popolato da ARPAM. Valore triennio inserito nel primo anno</t>
  </si>
  <si>
    <t>Regione Marche - stato buono</t>
  </si>
  <si>
    <t>Regione Marche - stato sufficiente</t>
  </si>
  <si>
    <t>Regione Marche - stato scarso</t>
  </si>
  <si>
    <t>Regione Marche - stato cattivo</t>
  </si>
  <si>
    <t>Regione Marche - non classificato</t>
  </si>
  <si>
    <t>Regione Marche - stato chimico buono</t>
  </si>
  <si>
    <t>Regione Marche - stato chimico scarso</t>
  </si>
  <si>
    <t>Regione Marche - stato chimico non determinato</t>
  </si>
  <si>
    <t>Regione Marche - stato quantitativo buono</t>
  </si>
  <si>
    <t>Regione Marche - stato quantitativo scarso</t>
  </si>
  <si>
    <t>Regione Marche - stato quantitativo non determinato</t>
  </si>
  <si>
    <t>Regione Marche - stato ecologico elevato</t>
  </si>
  <si>
    <t>Regione Marche - stato ecologico buono</t>
  </si>
  <si>
    <t>Regione Marche - stato ecologico sufficiente</t>
  </si>
  <si>
    <t>Regione Marche - stato chimico non buono</t>
  </si>
  <si>
    <t xml:space="preserve">9.1.2.b Volumi trasportati di passeggeri, per modalità di trasporto </t>
  </si>
  <si>
    <t xml:space="preserve">Migliaia </t>
  </si>
  <si>
    <t>Trasporto ferroviario</t>
  </si>
  <si>
    <t>Trasporto aereo</t>
  </si>
  <si>
    <t>Trasporto marittimo</t>
  </si>
  <si>
    <t>Unità</t>
  </si>
  <si>
    <t xml:space="preserve">Trasporto marittimo </t>
  </si>
  <si>
    <t>9.5.1.d Percentuale di imprese (con almeno 10 addetti) che hanno introdotto innovazioni di prodotto e/o processo sul totale delle imprese (con almeno 10 addetti)</t>
  </si>
  <si>
    <t>9.5.1.e Imprese con attività innovative di prodotto e/o processo (per 100 imprese)</t>
  </si>
  <si>
    <t>11.1.1.a Percentuale di persone in abitazioni con problemi strutturali o problemi di umidità</t>
  </si>
  <si>
    <t xml:space="preserve">15.3.1.a Frammentazione del territorio naturale e agricolo 
</t>
  </si>
  <si>
    <t>Numero per 100 km2</t>
  </si>
  <si>
    <t>Pesaro-Urbino</t>
  </si>
  <si>
    <t>Qualità eccellente</t>
  </si>
  <si>
    <t xml:space="preserve">Qualità Buona </t>
  </si>
  <si>
    <t>Dati comunali presenti alla pagina https://www.arpa.marche.it/indicatori-ambientali?id=1039</t>
  </si>
  <si>
    <t xml:space="preserve">Qualità Sufficiente </t>
  </si>
  <si>
    <t>Qualità Scarsa</t>
  </si>
  <si>
    <t>L'indicatore ARPAM fornisce solo il dato per buono/non buono e solo per i fiumi, senza distinzione ulteriore. Valore trienno inserito nel primo anno</t>
  </si>
  <si>
    <t>Regione Marche - stato non buono</t>
  </si>
  <si>
    <t xml:space="preserve">11.1.1.c Grave deprivazione abitativa </t>
  </si>
  <si>
    <t>12,8 </t>
  </si>
  <si>
    <t>13,6 </t>
  </si>
  <si>
    <t>13,9 </t>
  </si>
  <si>
    <t>15,4 </t>
  </si>
  <si>
    <t>14,8 </t>
  </si>
  <si>
    <t>14,6 </t>
  </si>
  <si>
    <t>13,3 </t>
  </si>
  <si>
    <t>14 </t>
  </si>
  <si>
    <t>7,8 </t>
  </si>
  <si>
    <t>8,9 </t>
  </si>
  <si>
    <t>10,5 </t>
  </si>
  <si>
    <t>10 </t>
  </si>
  <si>
    <t>10,7 </t>
  </si>
  <si>
    <t>8,2 </t>
  </si>
  <si>
    <t>9,5 </t>
  </si>
  <si>
    <t>1.2.2 Grave deprivazione materiale e sociale - Europa 2030</t>
  </si>
  <si>
    <t>Nota</t>
  </si>
  <si>
    <t>Descrizione</t>
  </si>
  <si>
    <t>55 SNSvS</t>
  </si>
  <si>
    <t>Aggiornato report 2022</t>
  </si>
  <si>
    <t>L'indicatore presente nel testo di approvazione della SRSvS (2021) è stato sostituito a partire dal report di monitoraggio 2022</t>
  </si>
  <si>
    <t>Sì</t>
  </si>
  <si>
    <t>No</t>
  </si>
  <si>
    <t>Aggiornato Europa 2030</t>
  </si>
  <si>
    <t>Eliminato report 2022</t>
  </si>
  <si>
    <t>L'indicatore presente nel testo di approvazione della SRSvS (2021) è stato eliminato dalla lista di indicatori analizzati e popolati perché non necessario per garantire il collegamento verticale a partire dal report di monitoraggio 2022</t>
  </si>
  <si>
    <t>Aggiornato report 2022.
Dati solo per Italia e Centro e i dati dal 2014 al 2021 sono stati ricostruiti secondo la nuova metodologia pubblicata nel 2022</t>
  </si>
  <si>
    <t>Eliminato report 2024</t>
  </si>
  <si>
    <t>L'indicatore è stato eliminato dalla lista di indicatori analizzati e popolati perché non necessario per garantire il collegamento verticale a partire dal report di monitoraggio 2024</t>
  </si>
  <si>
    <t>Aggiunto report 2022</t>
  </si>
  <si>
    <t>L'indicatore non è preesente nel testo di approvazione della SRSvS ma è stato aggiunto nel report di monitoraggio 2022 per la prima volta</t>
  </si>
  <si>
    <t>Per rispondere alle nuove esigenze della Strategia Europa 2030, a partire dall'indagine 2021 questo indicatore è stato sostituito, viene diffuso il nuovo indicatore che sostituisce e non è confrontabile con il precedente</t>
  </si>
  <si>
    <t>Europa 2030</t>
  </si>
  <si>
    <t>Per rispondere alle nuove esigenze della Strategia Europa 2030, a partire dall'indagine 2021 questo indicatore è stato inserito</t>
  </si>
  <si>
    <t>Aggiunto report 2024</t>
  </si>
  <si>
    <t>L'indicatore non è preesente nel testo di approvazione della SRSvS ma è stato aggiunto nel report di monitoraggio 2024 per la prima volta</t>
  </si>
  <si>
    <t>L'indicatore presente nel testo di approvazione della SRSvS (2021) è stato eliminato dalla lista di indicatori analizzati e popolati perché non necessario per garantire il collegamento verticale a partire dal report di monitoraggio 2024</t>
  </si>
  <si>
    <t>1.2.1.a Incidenza di povertà assoluta individuale</t>
  </si>
  <si>
    <t>1.2.1.b Incidenza di povertà relativa individuale</t>
  </si>
  <si>
    <t>19.604.630 </t>
  </si>
  <si>
    <t>19.897.427 </t>
  </si>
  <si>
    <t>19.174.482 </t>
  </si>
  <si>
    <t>19.227.833 </t>
  </si>
  <si>
    <t>18.384.372 </t>
  </si>
  <si>
    <t>18.143.086 </t>
  </si>
  <si>
    <t>16.936.727 </t>
  </si>
  <si>
    <t>14.422.651 </t>
  </si>
  <si>
    <t>14.585.092 </t>
  </si>
  <si>
    <t>16.395.203 </t>
  </si>
  <si>
    <t>17.612.829 </t>
  </si>
  <si>
    <t>14.878.147 </t>
  </si>
  <si>
    <t>13.484.742 </t>
  </si>
  <si>
    <t>13.196.372 </t>
  </si>
  <si>
    <t>14.105.313 </t>
  </si>
  <si>
    <t>14.608.391 </t>
  </si>
  <si>
    <t>13.380.836 </t>
  </si>
  <si>
    <t>3.607.086 </t>
  </si>
  <si>
    <t>3.734.560 </t>
  </si>
  <si>
    <t>3.367.863 </t>
  </si>
  <si>
    <t>3.242.567 </t>
  </si>
  <si>
    <t>3.235.763 </t>
  </si>
  <si>
    <t>3.238.824 </t>
  </si>
  <si>
    <t>2.478.058 </t>
  </si>
  <si>
    <t>2.493.186 </t>
  </si>
  <si>
    <t>2.083.368 </t>
  </si>
  <si>
    <t>2.183.556 </t>
  </si>
  <si>
    <t>2.592.468 </t>
  </si>
  <si>
    <t>2.673.214 </t>
  </si>
  <si>
    <t>2.383.395 </t>
  </si>
  <si>
    <t>2.329.107 </t>
  </si>
  <si>
    <t>2.005.743 </t>
  </si>
  <si>
    <t>2.195.566 </t>
  </si>
  <si>
    <t>2.448.101 </t>
  </si>
  <si>
    <t>2.090.603 </t>
  </si>
  <si>
    <t>2.095.034 </t>
  </si>
  <si>
    <t>274.523 </t>
  </si>
  <si>
    <t>280.473 </t>
  </si>
  <si>
    <t>240.116 </t>
  </si>
  <si>
    <t>232.369 </t>
  </si>
  <si>
    <t>242.625 </t>
  </si>
  <si>
    <t>229.297 </t>
  </si>
  <si>
    <t>255.194 </t>
  </si>
  <si>
    <t>256.528 </t>
  </si>
  <si>
    <t>200.738 </t>
  </si>
  <si>
    <t>185.825 </t>
  </si>
  <si>
    <t>230.116 </t>
  </si>
  <si>
    <t>210.085 </t>
  </si>
  <si>
    <t>142.886 </t>
  </si>
  <si>
    <t>157.266 </t>
  </si>
  <si>
    <t>98.815 </t>
  </si>
  <si>
    <t>96.036 </t>
  </si>
  <si>
    <t>111.026 </t>
  </si>
  <si>
    <t>70.149 </t>
  </si>
  <si>
    <t>83.178 </t>
  </si>
  <si>
    <t>782.918 </t>
  </si>
  <si>
    <t>671.335 </t>
  </si>
  <si>
    <t>612.021 </t>
  </si>
  <si>
    <t>659.521 </t>
  </si>
  <si>
    <t>743.434 </t>
  </si>
  <si>
    <t>591.460 </t>
  </si>
  <si>
    <t>661.262 </t>
  </si>
  <si>
    <t>1.072.881 </t>
  </si>
  <si>
    <t>1.127.461 </t>
  </si>
  <si>
    <t>998.964 </t>
  </si>
  <si>
    <t>1.035.274 </t>
  </si>
  <si>
    <t>1.035.334 </t>
  </si>
  <si>
    <t>1.036.293 </t>
  </si>
  <si>
    <t>837.401 </t>
  </si>
  <si>
    <t>797.837 </t>
  </si>
  <si>
    <t>681.013 </t>
  </si>
  <si>
    <t>739.838 </t>
  </si>
  <si>
    <t>822.168 </t>
  </si>
  <si>
    <t>1.024.475 </t>
  </si>
  <si>
    <t>1.114.872 </t>
  </si>
  <si>
    <t>1.006.148 </t>
  </si>
  <si>
    <t>937.945 </t>
  </si>
  <si>
    <t>914.410 </t>
  </si>
  <si>
    <t>976.521 </t>
  </si>
  <si>
    <t>650.743 </t>
  </si>
  <si>
    <t>819.491 </t>
  </si>
  <si>
    <t>633.404 </t>
  </si>
  <si>
    <t>642.446 </t>
  </si>
  <si>
    <t>856.984 </t>
  </si>
  <si>
    <t>982.212 </t>
  </si>
  <si>
    <t>859.757 </t>
  </si>
  <si>
    <t>910.582 </t>
  </si>
  <si>
    <t>861.501 </t>
  </si>
  <si>
    <t>940.834 </t>
  </si>
  <si>
    <t>1.072.195 </t>
  </si>
  <si>
    <t>821.277 </t>
  </si>
  <si>
    <t>605.850 </t>
  </si>
  <si>
    <t>364.047 </t>
  </si>
  <si>
    <t>436.188 </t>
  </si>
  <si>
    <t>461.696 </t>
  </si>
  <si>
    <t>456.733 </t>
  </si>
  <si>
    <t>605.456 </t>
  </si>
  <si>
    <t>1.235.207 </t>
  </si>
  <si>
    <t>1.211.754 </t>
  </si>
  <si>
    <t>1.122.635 </t>
  </si>
  <si>
    <t>1.036.979 </t>
  </si>
  <si>
    <t>1.043.394 </t>
  </si>
  <si>
    <t>996.713 </t>
  </si>
  <si>
    <t>726.408 </t>
  </si>
  <si>
    <t>602.330 </t>
  </si>
  <si>
    <t>543.227 </t>
  </si>
  <si>
    <t>550.308 </t>
  </si>
  <si>
    <t>586.460 </t>
  </si>
  <si>
    <t>610.815 </t>
  </si>
  <si>
    <t>521.682 </t>
  </si>
  <si>
    <t>154.386.915 </t>
  </si>
  <si>
    <t>156.397.604 </t>
  </si>
  <si>
    <t>148.995.741 </t>
  </si>
  <si>
    <t>153.412.294 </t>
  </si>
  <si>
    <t>149.937.036 </t>
  </si>
  <si>
    <t>147.473.784 </t>
  </si>
  <si>
    <t>143.907.791 </t>
  </si>
  <si>
    <t>142.425.026 </t>
  </si>
  <si>
    <t>134.241.989 </t>
  </si>
  <si>
    <t>118.273.140 </t>
  </si>
  <si>
    <t>129.976.809 </t>
  </si>
  <si>
    <t>136.054.697 </t>
  </si>
  <si>
    <t>124.111.578 </t>
  </si>
  <si>
    <t>116.808.762 </t>
  </si>
  <si>
    <t>114.395.891 </t>
  </si>
  <si>
    <t>111.014.889 </t>
  </si>
  <si>
    <t>121.550.398 </t>
  </si>
  <si>
    <t>116.415.072 </t>
  </si>
  <si>
    <t>676.586 </t>
  </si>
  <si>
    <t>91.972 </t>
  </si>
  <si>
    <t>4.1.1.a Competenza alfabetica non adeguata (studenti classi III scuola secondaria primo grado)</t>
  </si>
  <si>
    <t>A partire dal report BES 2023 il nome è stato aggiornato rispetto alle versioni precedenti</t>
  </si>
  <si>
    <t>4.1.1.b Competenza numerica non adeguata (studenti classi III scuola secondaria primo grado)</t>
  </si>
  <si>
    <t>L’indicatore non è confrontabile con il BES precedente “Competenze digitali” calcolato fino al 2019</t>
  </si>
  <si>
    <t>Sì*</t>
  </si>
  <si>
    <t>L'indicatore non è confrontabile con il BES precedente “Laureati e altri titoli terziari (30-34 anni)”. 
*Tra i 55 indicatori SNSvS è ancora considerata la vecchia dicitura dell'indicatore</t>
  </si>
  <si>
    <t>4.6.1 Laureati e altri titoli terziari (25-34 anni)</t>
  </si>
  <si>
    <t>4.a.1.c Scuole accessibili dal punto di vista fisico</t>
  </si>
  <si>
    <t>Aggiornato report 2022 - rispetto all'indicatore approvato in SRSvS ha subito una modifica nella definizione e focus campionario</t>
  </si>
  <si>
    <t xml:space="preserve">5.2.2 Proporzione di donne dai 16 ai 70 anni che hanno subito violenza fisica o sessuale da un uomo non partner negli ultimi 5 anni </t>
  </si>
  <si>
    <t xml:space="preserve">5.5.1 Donne e rappresentanza politica a livello locale </t>
  </si>
  <si>
    <t>6.3.1 Quota percentuale dei carichi inquinanti confluiti in impianti secondari o avanzati rispetto ai carichi complessivi urbani generati</t>
  </si>
  <si>
    <t>6.3.2.c Percentuale di corpi idrici che hanno raggiunto l'obiettivo di qualità ecologica (elevato e buono) sul totale dei corpi idrici delle acque superficiali  (fiumi e laghi)</t>
  </si>
  <si>
    <t>8.5.2.d Tasso di occupazione (20-64) (per cittadinanza)</t>
  </si>
  <si>
    <t>Italia (cittadino italiano)</t>
  </si>
  <si>
    <t>Italia (cittadino straniero UE)</t>
  </si>
  <si>
    <t>Italia (cittadino straniero non UE)</t>
  </si>
  <si>
    <t>Centro (cittadino italiano)</t>
  </si>
  <si>
    <t>Centro (cittadino straniero UE)</t>
  </si>
  <si>
    <t>Centro (cittadino straniero non UE)</t>
  </si>
  <si>
    <t>Regione Marche (cittadino italiano)</t>
  </si>
  <si>
    <t>Regione Marche (cittadino straniero UE)</t>
  </si>
  <si>
    <t>Regione Marche (cittadino straniero non UE)</t>
  </si>
  <si>
    <t>Pesaro e Urbino (cittadino italiano)</t>
  </si>
  <si>
    <t>Ancona (cittadino italiano)</t>
  </si>
  <si>
    <t>Macerata (cittadino italiano)</t>
  </si>
  <si>
    <t>Ascoli-Piceno (cittadino italiano)</t>
  </si>
  <si>
    <t>Fermo (cittadino italiano)</t>
  </si>
  <si>
    <t>Pesaro e Urbino (cittadino straniero UE)</t>
  </si>
  <si>
    <t>Ancona (cittadino straniero UE)</t>
  </si>
  <si>
    <t>Macerata (cittadino straniero UE)</t>
  </si>
  <si>
    <t>Ascoli-Piceno (cittadino straniero UE)</t>
  </si>
  <si>
    <t>Fermo (cittadino straniero UE)</t>
  </si>
  <si>
    <t>Pesaro e Urbino (cittadino straniero non UE)</t>
  </si>
  <si>
    <t>Ancona (cittadino straniero non UE)</t>
  </si>
  <si>
    <t>Macerata (cittadino straniero non UE)</t>
  </si>
  <si>
    <t>Ascoli-Piceno (cittadino straniero non UE)</t>
  </si>
  <si>
    <t>Fermo (cittadino straniero non UE)</t>
  </si>
  <si>
    <t>9.4.1 Intensità di emissione di CO2 per unità del valore aggiunto</t>
  </si>
  <si>
    <t>Tonnellate per milione di euro</t>
  </si>
  <si>
    <t>8.3.1 Occupati non regolari</t>
  </si>
  <si>
    <t xml:space="preserve">Sì come 10.2.1 Percentuale di persone che vivono in famiglie con reddito disponibile equivalente, inferiore al 60% del reddito mediano </t>
  </si>
  <si>
    <t>11.2.1.d Utenti assidui dei mezzi pubblici</t>
  </si>
  <si>
    <t xml:space="preserve">Numero costruzioni </t>
  </si>
  <si>
    <t>Pericolosità alta</t>
  </si>
  <si>
    <t>Pericolosità media</t>
  </si>
  <si>
    <t>Pericolosità bassa</t>
  </si>
  <si>
    <t>Pesaro</t>
  </si>
  <si>
    <t>Tonnellate per abitante</t>
  </si>
  <si>
    <t>Tonnellate per 1000 €</t>
  </si>
  <si>
    <t>12.5.1.a Rifiuti urbani oggetto di raccolta differenziata (%)</t>
  </si>
  <si>
    <t>16.3.2.a Percentuale di detenuti adulti in attesa di primo giudizio sul totale dei detenuti adulti</t>
  </si>
  <si>
    <t>16.3.2.b Affollamento degli istituti di pena</t>
  </si>
  <si>
    <t>16.6.2.a Difficoltà di accesso ad alcuni servizi</t>
  </si>
  <si>
    <t>16.6.2.b Durata dei procedimenti civili</t>
  </si>
  <si>
    <t>Numero di giorni</t>
  </si>
  <si>
    <t xml:space="preserve">17.2.1 Aiuto Pubblico allo Sviluppo come quota del reddito nazionale lordo </t>
  </si>
  <si>
    <t>11.4.1 Spesa primaria per la protezione dell'ambiente, uso e gestione delle risorse naturali in riferimento alla biodiversità</t>
  </si>
  <si>
    <t>Euro</t>
  </si>
  <si>
    <t>16.1.2 Indice di criminalità predatoria</t>
  </si>
  <si>
    <t>Numero per 1.000 abitanti</t>
  </si>
  <si>
    <t>12.5.1.b Tasso di utilizzo circolare dei materiali</t>
  </si>
  <si>
    <t>Il dato riferito a Regione Marche per gli anni 2022-2024 è statisticamente poco significativo, perché corrispondente ad una numerosità campionaria compresa tra 20 e 49 unità</t>
  </si>
  <si>
    <t>92.817.167 </t>
  </si>
  <si>
    <t>12.762.492 </t>
  </si>
  <si>
    <t>1.753.911 </t>
  </si>
  <si>
    <t>89.101 </t>
  </si>
  <si>
    <t>527.788 </t>
  </si>
  <si>
    <t xml:space="preserve">Valori per 100.000 abitanti </t>
  </si>
  <si>
    <t>Metadati e unità di misura aggiornati nel report 2025</t>
  </si>
  <si>
    <t>7.1.2 Quote di mercato delle autovetture elettriche (BEV) e ibride plug-in (PHEV)</t>
  </si>
  <si>
    <t>Aggiunto report 2024 e nome corretto nel report 2025 in linea con l'indicatore ISTAT SvS</t>
  </si>
  <si>
    <t>Aggiornato report 2025</t>
  </si>
  <si>
    <t>Italia (maschi + femmine)</t>
  </si>
  <si>
    <t>Centro (maschi + femmine)</t>
  </si>
  <si>
    <t>Regione Marche (maschi + femmine)</t>
  </si>
  <si>
    <t>Italia (maschi)</t>
  </si>
  <si>
    <t>Centro (maschi)</t>
  </si>
  <si>
    <t>Regione Marche (maschi)</t>
  </si>
  <si>
    <t>Italia (femmine)</t>
  </si>
  <si>
    <t>Centro (femmine)</t>
  </si>
  <si>
    <t>Regione Marche (femmine)</t>
  </si>
  <si>
    <t>9.c.1.a  Famiglie che dispongono di accesso a Internet da casa</t>
  </si>
  <si>
    <t>L'indicatore presente nel testo di approvazione della SRSvS (2021) è stato sostituito a partire dal report di monitoraggio 2025</t>
  </si>
  <si>
    <t>-</t>
  </si>
  <si>
    <t xml:space="preserve">Pesaro </t>
  </si>
  <si>
    <t>12.b.1.a Presenze in esercizi ricettivi open air, agriturismi e rifugi montani sul totale delle presenze in esercizi ricettivi</t>
  </si>
  <si>
    <t>3.8.1 Posti letto in degenza ordinaria in istituti di cura pubblici e privati</t>
  </si>
  <si>
    <t>Pesaro Urbino (maschi)</t>
  </si>
  <si>
    <t>Ancona (maschi)</t>
  </si>
  <si>
    <t>Macerata (maschi)</t>
  </si>
  <si>
    <t>Fermo (maschi)</t>
  </si>
  <si>
    <t>Ascoli Piceno (maschi)</t>
  </si>
  <si>
    <t>Pesaro Urbino (femmine)</t>
  </si>
  <si>
    <t>Ancona (femmine)</t>
  </si>
  <si>
    <t>Macerata (femmine)</t>
  </si>
  <si>
    <t>Fermo (femmine)</t>
  </si>
  <si>
    <t>Ascoli Piceno (femmine)</t>
  </si>
  <si>
    <t>Ancona  (femmine)</t>
  </si>
  <si>
    <t>Macerata  (femmine)</t>
  </si>
  <si>
    <t>Fermo  (femmine)</t>
  </si>
  <si>
    <t>Ascoli Piceno  (femmine)</t>
  </si>
  <si>
    <t>A partire dal report 2025 disaggregazione anche per genere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</si>
</sst>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#######0.000000"/>
    <numFmt numFmtId="165" formatCode="0.0"/>
    <numFmt numFmtId="166" formatCode="#,##0.0"/>
    <numFmt numFmtId="167" formatCode="0.000"/>
    <numFmt numFmtId="168" formatCode="#,##0;\-\ #,##0;_-\ &quot;- &quot;"/>
    <numFmt numFmtId="169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</font>
    <font>
      <sz val="10"/>
      <name val="MS Sans Serif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u/>
      <sz val="10"/>
      <color theme="10"/>
      <name val="MS Sans Serif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578A4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/>
      <bottom/>
      <diagonal/>
    </border>
  </borders>
  <cellStyleXfs count="36">
    <xf numFmtId="0" fontId="0" fillId="0" borderId="0"/>
    <xf numFmtId="0" fontId="4" fillId="0" borderId="0" applyNumberFormat="0" applyFill="0" applyBorder="0" applyAlignment="0" applyProtection="0"/>
    <xf numFmtId="0" fontId="8" fillId="0" borderId="0"/>
    <xf numFmtId="0" fontId="7" fillId="0" borderId="0"/>
    <xf numFmtId="0" fontId="7" fillId="0" borderId="0"/>
    <xf numFmtId="9" fontId="11" fillId="0" borderId="0" applyFont="0" applyFill="0" applyBorder="0" applyAlignment="0" applyProtection="0"/>
    <xf numFmtId="0" fontId="11" fillId="0" borderId="0"/>
    <xf numFmtId="164" fontId="12" fillId="0" borderId="0"/>
    <xf numFmtId="0" fontId="13" fillId="0" borderId="0"/>
    <xf numFmtId="0" fontId="10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0" fillId="0" borderId="0"/>
    <xf numFmtId="0" fontId="7" fillId="0" borderId="0"/>
    <xf numFmtId="0" fontId="7" fillId="0" borderId="0"/>
    <xf numFmtId="0" fontId="14" fillId="0" borderId="0" applyNumberFormat="0" applyFill="0" applyBorder="0" applyAlignment="0" applyProtection="0"/>
    <xf numFmtId="0" fontId="1" fillId="0" borderId="0"/>
    <xf numFmtId="0" fontId="7" fillId="0" borderId="0"/>
    <xf numFmtId="0" fontId="7" fillId="0" borderId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8" fillId="0" borderId="0"/>
  </cellStyleXfs>
  <cellXfs count="134">
    <xf numFmtId="0" fontId="0" fillId="0" borderId="0" xfId="0"/>
    <xf numFmtId="0" fontId="0" fillId="0" borderId="0" xfId="0" applyAlignment="1">
      <alignment wrapText="1"/>
    </xf>
    <xf numFmtId="0" fontId="0" fillId="4" borderId="1" xfId="0" applyFill="1" applyBorder="1"/>
    <xf numFmtId="0" fontId="0" fillId="4" borderId="2" xfId="0" applyFill="1" applyBorder="1"/>
    <xf numFmtId="0" fontId="0" fillId="4" borderId="5" xfId="0" applyFill="1" applyBorder="1"/>
    <xf numFmtId="0" fontId="0" fillId="4" borderId="6" xfId="0" applyFill="1" applyBorder="1"/>
    <xf numFmtId="0" fontId="3" fillId="4" borderId="5" xfId="0" applyFont="1" applyFill="1" applyBorder="1" applyAlignment="1">
      <alignment wrapText="1"/>
    </xf>
    <xf numFmtId="3" fontId="0" fillId="4" borderId="5" xfId="0" applyNumberFormat="1" applyFill="1" applyBorder="1"/>
    <xf numFmtId="0" fontId="0" fillId="4" borderId="8" xfId="0" applyFill="1" applyBorder="1"/>
    <xf numFmtId="0" fontId="15" fillId="4" borderId="5" xfId="0" applyFont="1" applyFill="1" applyBorder="1"/>
    <xf numFmtId="0" fontId="0" fillId="4" borderId="5" xfId="0" applyFill="1" applyBorder="1" applyAlignment="1">
      <alignment wrapText="1"/>
    </xf>
    <xf numFmtId="3" fontId="0" fillId="4" borderId="5" xfId="0" applyNumberFormat="1" applyFill="1" applyBorder="1" applyAlignment="1">
      <alignment horizontal="right"/>
    </xf>
    <xf numFmtId="0" fontId="6" fillId="4" borderId="5" xfId="0" applyFont="1" applyFill="1" applyBorder="1"/>
    <xf numFmtId="0" fontId="0" fillId="4" borderId="0" xfId="0" applyFill="1"/>
    <xf numFmtId="0" fontId="0" fillId="0" borderId="5" xfId="0" applyBorder="1"/>
    <xf numFmtId="0" fontId="3" fillId="0" borderId="5" xfId="0" applyFont="1" applyBorder="1" applyAlignment="1">
      <alignment wrapText="1"/>
    </xf>
    <xf numFmtId="0" fontId="0" fillId="0" borderId="8" xfId="0" applyBorder="1"/>
    <xf numFmtId="0" fontId="0" fillId="0" borderId="5" xfId="0" applyBorder="1" applyAlignment="1">
      <alignment wrapText="1"/>
    </xf>
    <xf numFmtId="0" fontId="0" fillId="3" borderId="5" xfId="0" applyFill="1" applyBorder="1" applyAlignment="1">
      <alignment wrapText="1"/>
    </xf>
    <xf numFmtId="0" fontId="15" fillId="0" borderId="5" xfId="0" applyFont="1" applyBorder="1" applyAlignment="1">
      <alignment wrapText="1"/>
    </xf>
    <xf numFmtId="2" fontId="0" fillId="4" borderId="5" xfId="0" applyNumberFormat="1" applyFill="1" applyBorder="1"/>
    <xf numFmtId="0" fontId="3" fillId="4" borderId="8" xfId="0" applyFont="1" applyFill="1" applyBorder="1" applyAlignment="1">
      <alignment wrapText="1"/>
    </xf>
    <xf numFmtId="0" fontId="0" fillId="4" borderId="13" xfId="0" applyFill="1" applyBorder="1"/>
    <xf numFmtId="0" fontId="0" fillId="0" borderId="14" xfId="0" applyBorder="1"/>
    <xf numFmtId="0" fontId="0" fillId="0" borderId="13" xfId="0" applyBorder="1"/>
    <xf numFmtId="0" fontId="0" fillId="0" borderId="16" xfId="0" applyBorder="1"/>
    <xf numFmtId="0" fontId="0" fillId="4" borderId="17" xfId="0" applyFill="1" applyBorder="1"/>
    <xf numFmtId="0" fontId="0" fillId="4" borderId="16" xfId="0" applyFill="1" applyBorder="1"/>
    <xf numFmtId="0" fontId="0" fillId="4" borderId="18" xfId="0" applyFill="1" applyBorder="1"/>
    <xf numFmtId="0" fontId="0" fillId="4" borderId="12" xfId="0" applyFill="1" applyBorder="1"/>
    <xf numFmtId="0" fontId="0" fillId="0" borderId="17" xfId="0" applyBorder="1"/>
    <xf numFmtId="0" fontId="0" fillId="4" borderId="7" xfId="0" applyFill="1" applyBorder="1"/>
    <xf numFmtId="165" fontId="0" fillId="0" borderId="5" xfId="0" applyNumberFormat="1" applyBorder="1"/>
    <xf numFmtId="165" fontId="0" fillId="4" borderId="5" xfId="0" applyNumberFormat="1" applyFill="1" applyBorder="1"/>
    <xf numFmtId="0" fontId="6" fillId="4" borderId="5" xfId="0" applyFont="1" applyFill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1" fillId="2" borderId="5" xfId="0" applyFont="1" applyFill="1" applyBorder="1" applyAlignment="1">
      <alignment horizontal="left" wrapText="1"/>
    </xf>
    <xf numFmtId="0" fontId="0" fillId="4" borderId="5" xfId="0" applyFill="1" applyBorder="1" applyAlignment="1">
      <alignment horizontal="left"/>
    </xf>
    <xf numFmtId="0" fontId="0" fillId="4" borderId="5" xfId="0" applyFill="1" applyBorder="1" applyAlignment="1">
      <alignment horizontal="right"/>
    </xf>
    <xf numFmtId="0" fontId="0" fillId="4" borderId="15" xfId="0" applyFill="1" applyBorder="1"/>
    <xf numFmtId="0" fontId="1" fillId="2" borderId="13" xfId="0" applyFont="1" applyFill="1" applyBorder="1" applyAlignment="1">
      <alignment horizontal="left" wrapText="1"/>
    </xf>
    <xf numFmtId="0" fontId="0" fillId="4" borderId="14" xfId="0" applyFill="1" applyBorder="1"/>
    <xf numFmtId="3" fontId="0" fillId="4" borderId="13" xfId="0" applyNumberFormat="1" applyFill="1" applyBorder="1" applyAlignment="1">
      <alignment horizontal="right"/>
    </xf>
    <xf numFmtId="0" fontId="0" fillId="4" borderId="13" xfId="0" applyFill="1" applyBorder="1" applyAlignment="1">
      <alignment horizontal="right"/>
    </xf>
    <xf numFmtId="0" fontId="3" fillId="0" borderId="0" xfId="0" applyFont="1"/>
    <xf numFmtId="0" fontId="0" fillId="4" borderId="8" xfId="0" applyFill="1" applyBorder="1" applyAlignment="1">
      <alignment wrapText="1"/>
    </xf>
    <xf numFmtId="0" fontId="0" fillId="4" borderId="20" xfId="0" applyFill="1" applyBorder="1"/>
    <xf numFmtId="165" fontId="0" fillId="4" borderId="13" xfId="0" applyNumberFormat="1" applyFill="1" applyBorder="1"/>
    <xf numFmtId="0" fontId="0" fillId="5" borderId="5" xfId="0" applyFill="1" applyBorder="1" applyAlignment="1">
      <alignment wrapText="1"/>
    </xf>
    <xf numFmtId="0" fontId="0" fillId="5" borderId="5" xfId="0" applyFill="1" applyBorder="1"/>
    <xf numFmtId="0" fontId="2" fillId="4" borderId="5" xfId="0" applyFont="1" applyFill="1" applyBorder="1" applyAlignment="1">
      <alignment wrapText="1"/>
    </xf>
    <xf numFmtId="0" fontId="1" fillId="4" borderId="13" xfId="0" applyFont="1" applyFill="1" applyBorder="1"/>
    <xf numFmtId="0" fontId="15" fillId="0" borderId="13" xfId="0" applyFont="1" applyBorder="1" applyAlignment="1">
      <alignment wrapText="1"/>
    </xf>
    <xf numFmtId="0" fontId="0" fillId="4" borderId="13" xfId="0" applyFill="1" applyBorder="1" applyAlignment="1">
      <alignment wrapText="1"/>
    </xf>
    <xf numFmtId="3" fontId="0" fillId="4" borderId="13" xfId="0" applyNumberFormat="1" applyFill="1" applyBorder="1"/>
    <xf numFmtId="0" fontId="16" fillId="0" borderId="5" xfId="0" applyFont="1" applyBorder="1" applyAlignment="1">
      <alignment wrapText="1"/>
    </xf>
    <xf numFmtId="0" fontId="0" fillId="0" borderId="0" xfId="0" applyFill="1"/>
    <xf numFmtId="0" fontId="3" fillId="0" borderId="5" xfId="0" applyFont="1" applyFill="1" applyBorder="1" applyAlignment="1">
      <alignment wrapText="1"/>
    </xf>
    <xf numFmtId="0" fontId="0" fillId="0" borderId="5" xfId="0" applyFill="1" applyBorder="1" applyAlignment="1">
      <alignment wrapText="1"/>
    </xf>
    <xf numFmtId="0" fontId="0" fillId="0" borderId="5" xfId="0" applyFill="1" applyBorder="1"/>
    <xf numFmtId="0" fontId="0" fillId="0" borderId="13" xfId="0" applyFill="1" applyBorder="1"/>
    <xf numFmtId="0" fontId="0" fillId="0" borderId="16" xfId="0" applyFill="1" applyBorder="1"/>
    <xf numFmtId="0" fontId="15" fillId="0" borderId="5" xfId="0" applyFont="1" applyFill="1" applyBorder="1"/>
    <xf numFmtId="0" fontId="0" fillId="0" borderId="19" xfId="0" applyFill="1" applyBorder="1"/>
    <xf numFmtId="0" fontId="0" fillId="0" borderId="3" xfId="0" applyFill="1" applyBorder="1"/>
    <xf numFmtId="1" fontId="0" fillId="4" borderId="5" xfId="0" applyNumberFormat="1" applyFill="1" applyBorder="1" applyAlignment="1">
      <alignment horizontal="right"/>
    </xf>
    <xf numFmtId="3" fontId="0" fillId="0" borderId="5" xfId="0" applyNumberFormat="1" applyFill="1" applyBorder="1"/>
    <xf numFmtId="3" fontId="0" fillId="0" borderId="5" xfId="0" applyNumberFormat="1" applyFill="1" applyBorder="1" applyAlignment="1">
      <alignment horizontal="right"/>
    </xf>
    <xf numFmtId="3" fontId="0" fillId="0" borderId="13" xfId="0" applyNumberFormat="1" applyFill="1" applyBorder="1" applyAlignment="1">
      <alignment horizontal="right"/>
    </xf>
    <xf numFmtId="0" fontId="0" fillId="0" borderId="18" xfId="0" applyFill="1" applyBorder="1"/>
    <xf numFmtId="0" fontId="0" fillId="0" borderId="6" xfId="0" applyFill="1" applyBorder="1"/>
    <xf numFmtId="0" fontId="0" fillId="0" borderId="17" xfId="0" applyFill="1" applyBorder="1"/>
    <xf numFmtId="0" fontId="0" fillId="0" borderId="8" xfId="0" applyFill="1" applyBorder="1"/>
    <xf numFmtId="2" fontId="0" fillId="0" borderId="5" xfId="0" applyNumberFormat="1" applyFill="1" applyBorder="1"/>
    <xf numFmtId="0" fontId="0" fillId="0" borderId="10" xfId="0" applyFill="1" applyBorder="1"/>
    <xf numFmtId="0" fontId="0" fillId="0" borderId="4" xfId="0" applyFill="1" applyBorder="1"/>
    <xf numFmtId="0" fontId="0" fillId="0" borderId="12" xfId="0" applyFill="1" applyBorder="1"/>
    <xf numFmtId="0" fontId="0" fillId="0" borderId="2" xfId="0" applyFill="1" applyBorder="1"/>
    <xf numFmtId="0" fontId="16" fillId="0" borderId="5" xfId="0" applyFont="1" applyFill="1" applyBorder="1" applyAlignment="1">
      <alignment wrapText="1"/>
    </xf>
    <xf numFmtId="0" fontId="15" fillId="0" borderId="5" xfId="0" applyFont="1" applyFill="1" applyBorder="1" applyAlignment="1">
      <alignment wrapText="1"/>
    </xf>
    <xf numFmtId="0" fontId="15" fillId="0" borderId="13" xfId="0" applyFont="1" applyFill="1" applyBorder="1"/>
    <xf numFmtId="2" fontId="0" fillId="0" borderId="5" xfId="0" applyNumberFormat="1" applyFill="1" applyBorder="1" applyAlignment="1">
      <alignment horizontal="right"/>
    </xf>
    <xf numFmtId="0" fontId="0" fillId="0" borderId="5" xfId="0" applyFill="1" applyBorder="1" applyAlignment="1">
      <alignment horizontal="right"/>
    </xf>
    <xf numFmtId="1" fontId="0" fillId="4" borderId="5" xfId="0" applyNumberFormat="1" applyFill="1" applyBorder="1"/>
    <xf numFmtId="9" fontId="0" fillId="4" borderId="5" xfId="0" applyNumberFormat="1" applyFill="1" applyBorder="1"/>
    <xf numFmtId="165" fontId="0" fillId="0" borderId="5" xfId="0" applyNumberFormat="1" applyFill="1" applyBorder="1"/>
    <xf numFmtId="0" fontId="15" fillId="4" borderId="0" xfId="0" applyFont="1" applyFill="1"/>
    <xf numFmtId="0" fontId="6" fillId="0" borderId="5" xfId="0" applyFont="1" applyFill="1" applyBorder="1" applyAlignment="1">
      <alignment wrapText="1"/>
    </xf>
    <xf numFmtId="165" fontId="0" fillId="0" borderId="13" xfId="0" applyNumberFormat="1" applyFill="1" applyBorder="1"/>
    <xf numFmtId="0" fontId="0" fillId="4" borderId="5" xfId="0" applyFill="1" applyBorder="1" applyAlignment="1">
      <alignment vertical="center"/>
    </xf>
    <xf numFmtId="3" fontId="0" fillId="0" borderId="13" xfId="0" applyNumberFormat="1" applyFill="1" applyBorder="1"/>
    <xf numFmtId="0" fontId="0" fillId="4" borderId="0" xfId="0" applyFill="1" applyAlignment="1">
      <alignment horizontal="right"/>
    </xf>
    <xf numFmtId="0" fontId="6" fillId="4" borderId="5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right" wrapText="1"/>
    </xf>
    <xf numFmtId="1" fontId="0" fillId="4" borderId="13" xfId="0" applyNumberFormat="1" applyFill="1" applyBorder="1" applyAlignment="1">
      <alignment horizontal="right"/>
    </xf>
    <xf numFmtId="0" fontId="0" fillId="4" borderId="18" xfId="0" applyFill="1" applyBorder="1" applyAlignment="1">
      <alignment horizontal="right"/>
    </xf>
    <xf numFmtId="0" fontId="0" fillId="4" borderId="6" xfId="0" applyFill="1" applyBorder="1" applyAlignment="1">
      <alignment horizontal="right"/>
    </xf>
    <xf numFmtId="0" fontId="0" fillId="0" borderId="15" xfId="0" applyFill="1" applyBorder="1"/>
    <xf numFmtId="0" fontId="15" fillId="4" borderId="16" xfId="0" applyFont="1" applyFill="1" applyBorder="1"/>
    <xf numFmtId="0" fontId="1" fillId="4" borderId="5" xfId="0" applyFont="1" applyFill="1" applyBorder="1" applyAlignment="1">
      <alignment horizontal="right"/>
    </xf>
    <xf numFmtId="0" fontId="1" fillId="4" borderId="0" xfId="0" applyFont="1" applyFill="1"/>
    <xf numFmtId="0" fontId="1" fillId="4" borderId="5" xfId="0" applyFont="1" applyFill="1" applyBorder="1"/>
    <xf numFmtId="0" fontId="1" fillId="0" borderId="13" xfId="0" applyFont="1" applyFill="1" applyBorder="1"/>
    <xf numFmtId="0" fontId="0" fillId="0" borderId="7" xfId="0" applyFill="1" applyBorder="1"/>
    <xf numFmtId="0" fontId="0" fillId="0" borderId="1" xfId="0" applyFill="1" applyBorder="1"/>
    <xf numFmtId="0" fontId="3" fillId="4" borderId="5" xfId="0" applyFont="1" applyFill="1" applyBorder="1"/>
    <xf numFmtId="169" fontId="0" fillId="4" borderId="5" xfId="0" applyNumberFormat="1" applyFill="1" applyBorder="1"/>
    <xf numFmtId="169" fontId="0" fillId="4" borderId="13" xfId="0" applyNumberFormat="1" applyFill="1" applyBorder="1"/>
    <xf numFmtId="0" fontId="2" fillId="0" borderId="5" xfId="0" applyFont="1" applyFill="1" applyBorder="1" applyAlignment="1">
      <alignment wrapText="1"/>
    </xf>
    <xf numFmtId="166" fontId="0" fillId="0" borderId="5" xfId="0" applyNumberFormat="1" applyFill="1" applyBorder="1"/>
    <xf numFmtId="4" fontId="0" fillId="0" borderId="5" xfId="0" applyNumberFormat="1" applyFill="1" applyBorder="1"/>
    <xf numFmtId="0" fontId="6" fillId="0" borderId="5" xfId="0" applyFont="1" applyFill="1" applyBorder="1"/>
    <xf numFmtId="0" fontId="5" fillId="4" borderId="5" xfId="1" applyFont="1" applyFill="1" applyBorder="1" applyAlignment="1">
      <alignment wrapText="1"/>
    </xf>
    <xf numFmtId="0" fontId="1" fillId="4" borderId="5" xfId="1" applyFont="1" applyFill="1" applyBorder="1" applyAlignment="1">
      <alignment wrapText="1"/>
    </xf>
    <xf numFmtId="0" fontId="1" fillId="4" borderId="5" xfId="1" applyFont="1" applyFill="1" applyBorder="1"/>
    <xf numFmtId="167" fontId="0" fillId="4" borderId="5" xfId="0" applyNumberFormat="1" applyFill="1" applyBorder="1"/>
    <xf numFmtId="2" fontId="0" fillId="4" borderId="13" xfId="0" applyNumberFormat="1" applyFill="1" applyBorder="1" applyAlignment="1">
      <alignment horizontal="right"/>
    </xf>
    <xf numFmtId="0" fontId="0" fillId="0" borderId="9" xfId="0" applyFill="1" applyBorder="1"/>
    <xf numFmtId="0" fontId="0" fillId="0" borderId="11" xfId="0" applyFill="1" applyBorder="1"/>
    <xf numFmtId="0" fontId="15" fillId="4" borderId="17" xfId="0" applyFont="1" applyFill="1" applyBorder="1"/>
    <xf numFmtId="0" fontId="15" fillId="4" borderId="8" xfId="0" applyFont="1" applyFill="1" applyBorder="1"/>
    <xf numFmtId="0" fontId="15" fillId="4" borderId="18" xfId="0" applyFont="1" applyFill="1" applyBorder="1"/>
    <xf numFmtId="0" fontId="15" fillId="4" borderId="6" xfId="0" applyFont="1" applyFill="1" applyBorder="1"/>
    <xf numFmtId="0" fontId="0" fillId="0" borderId="13" xfId="0" applyFill="1" applyBorder="1" applyAlignment="1">
      <alignment wrapText="1"/>
    </xf>
    <xf numFmtId="0" fontId="0" fillId="0" borderId="16" xfId="0" applyFill="1" applyBorder="1" applyAlignment="1">
      <alignment wrapText="1"/>
    </xf>
    <xf numFmtId="0" fontId="1" fillId="4" borderId="5" xfId="0" applyFont="1" applyFill="1" applyBorder="1" applyAlignment="1">
      <alignment wrapText="1"/>
    </xf>
    <xf numFmtId="0" fontId="1" fillId="4" borderId="13" xfId="0" applyFont="1" applyFill="1" applyBorder="1" applyAlignment="1">
      <alignment wrapText="1"/>
    </xf>
    <xf numFmtId="165" fontId="0" fillId="0" borderId="5" xfId="0" applyNumberFormat="1" applyFill="1" applyBorder="1" applyAlignment="1">
      <alignment horizontal="left"/>
    </xf>
    <xf numFmtId="0" fontId="0" fillId="0" borderId="5" xfId="0" applyFill="1" applyBorder="1" applyAlignment="1">
      <alignment horizontal="left"/>
    </xf>
    <xf numFmtId="2" fontId="0" fillId="0" borderId="5" xfId="0" applyNumberFormat="1" applyFill="1" applyBorder="1" applyAlignment="1">
      <alignment horizontal="left"/>
    </xf>
    <xf numFmtId="165" fontId="1" fillId="4" borderId="13" xfId="0" applyNumberFormat="1" applyFont="1" applyFill="1" applyBorder="1"/>
    <xf numFmtId="0" fontId="3" fillId="4" borderId="5" xfId="0" applyFont="1" applyFill="1" applyBorder="1" applyAlignment="1">
      <alignment vertical="center" wrapText="1"/>
    </xf>
    <xf numFmtId="0" fontId="0" fillId="4" borderId="5" xfId="0" applyFill="1" applyBorder="1" applyAlignment="1">
      <alignment vertical="center" wrapText="1"/>
    </xf>
  </cellXfs>
  <cellStyles count="36">
    <cellStyle name="Collegamento ipertestuale 2" xfId="29" xr:uid="{00000000-0005-0000-0000-000000000000}"/>
    <cellStyle name="decnumbercell6" xfId="7" xr:uid="{00000000-0005-0000-0000-000001000000}"/>
    <cellStyle name="Excel Built-in Explanatory Text" xfId="8" xr:uid="{00000000-0005-0000-0000-000002000000}"/>
    <cellStyle name="Hyperlink" xfId="1" xr:uid="{00000000-0005-0000-0000-000003000000}"/>
    <cellStyle name="Migliaia 2" xfId="33" xr:uid="{2B2D58BB-7C39-497F-814A-001711B10077}"/>
    <cellStyle name="Normale" xfId="0" builtinId="0"/>
    <cellStyle name="Normale 10" xfId="2" xr:uid="{00000000-0005-0000-0000-000005000000}"/>
    <cellStyle name="Normale 11" xfId="35" xr:uid="{E2B4B709-C30F-4B3E-98E0-184D5805F455}"/>
    <cellStyle name="Normale 2" xfId="3" xr:uid="{00000000-0005-0000-0000-000006000000}"/>
    <cellStyle name="Normale 2 2" xfId="9" xr:uid="{00000000-0005-0000-0000-000007000000}"/>
    <cellStyle name="Normale 2 2 2" xfId="26" xr:uid="{00000000-0005-0000-0000-000008000000}"/>
    <cellStyle name="Normale 2 2 3" xfId="18" xr:uid="{00000000-0005-0000-0000-000009000000}"/>
    <cellStyle name="Normale 2 3" xfId="4" xr:uid="{00000000-0005-0000-0000-00000A000000}"/>
    <cellStyle name="Normale 2 3 2" xfId="19" xr:uid="{00000000-0005-0000-0000-00000B000000}"/>
    <cellStyle name="Normale 2 4" xfId="13" xr:uid="{00000000-0005-0000-0000-00000C000000}"/>
    <cellStyle name="Normale 2 4 2" xfId="24" xr:uid="{00000000-0005-0000-0000-00000D000000}"/>
    <cellStyle name="Normale 2 4 3" xfId="28" xr:uid="{00000000-0005-0000-0000-00000E000000}"/>
    <cellStyle name="Normale 2 5" xfId="25" xr:uid="{00000000-0005-0000-0000-00000F000000}"/>
    <cellStyle name="Normale 2 6" xfId="17" xr:uid="{00000000-0005-0000-0000-000010000000}"/>
    <cellStyle name="Normale 3" xfId="6" xr:uid="{00000000-0005-0000-0000-000011000000}"/>
    <cellStyle name="Normale 3 2" xfId="20" xr:uid="{00000000-0005-0000-0000-000012000000}"/>
    <cellStyle name="Normale 4" xfId="10" xr:uid="{00000000-0005-0000-0000-000013000000}"/>
    <cellStyle name="Normale 4 2" xfId="14" xr:uid="{00000000-0005-0000-0000-000014000000}"/>
    <cellStyle name="Normale 4 3" xfId="21" xr:uid="{00000000-0005-0000-0000-000015000000}"/>
    <cellStyle name="Normale 5" xfId="11" xr:uid="{00000000-0005-0000-0000-000016000000}"/>
    <cellStyle name="Normale 5 2" xfId="22" xr:uid="{00000000-0005-0000-0000-000017000000}"/>
    <cellStyle name="Normale 6" xfId="15" xr:uid="{00000000-0005-0000-0000-000018000000}"/>
    <cellStyle name="Normale 6 2" xfId="23" xr:uid="{00000000-0005-0000-0000-000019000000}"/>
    <cellStyle name="Normale 7" xfId="16" xr:uid="{00000000-0005-0000-0000-00001A000000}"/>
    <cellStyle name="Normale 7 2" xfId="27" xr:uid="{00000000-0005-0000-0000-00001B000000}"/>
    <cellStyle name="Normale 8" xfId="30" xr:uid="{00000000-0005-0000-0000-00001C000000}"/>
    <cellStyle name="Normale 9" xfId="12" xr:uid="{00000000-0005-0000-0000-00001D000000}"/>
    <cellStyle name="Nuovo" xfId="34" xr:uid="{DF529C87-2135-4103-A142-2597D75F1A27}"/>
    <cellStyle name="Percentuale 2" xfId="5" xr:uid="{00000000-0005-0000-0000-00001E000000}"/>
    <cellStyle name="style1742897442074" xfId="32" xr:uid="{2621C5A0-5416-486E-9653-658F1EFF146B}"/>
    <cellStyle name="style1742897442287" xfId="31" xr:uid="{164D6A60-1CC7-4460-B5DC-86E2DA4265C3}"/>
  </cellStyles>
  <dxfs count="0"/>
  <tableStyles count="0" defaultTableStyle="TableStyleMedium2" defaultPivotStyle="PivotStyleMedium9"/>
  <colors>
    <mruColors>
      <color rgb="FF00FFCC"/>
      <color rgb="FFCC0099"/>
      <color rgb="FFCC3300"/>
      <color rgb="FFD9E1F2"/>
      <color rgb="FFFCDCE7"/>
      <color rgb="FFF578A4"/>
      <color rgb="FFE37B9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717FE-9598-41B4-AEB5-9F7F421EF172}">
  <dimension ref="A1:B10"/>
  <sheetViews>
    <sheetView workbookViewId="0">
      <selection activeCell="B11" sqref="B11"/>
    </sheetView>
  </sheetViews>
  <sheetFormatPr defaultRowHeight="14.4" x14ac:dyDescent="0.3"/>
  <cols>
    <col min="1" max="1" width="20.5546875" customWidth="1"/>
  </cols>
  <sheetData>
    <row r="1" spans="1:2" x14ac:dyDescent="0.3">
      <c r="A1" s="45" t="s">
        <v>186</v>
      </c>
      <c r="B1" s="45" t="s">
        <v>187</v>
      </c>
    </row>
    <row r="2" spans="1:2" x14ac:dyDescent="0.3">
      <c r="A2" t="s">
        <v>189</v>
      </c>
      <c r="B2" t="s">
        <v>190</v>
      </c>
    </row>
    <row r="3" spans="1:2" x14ac:dyDescent="0.3">
      <c r="A3" t="s">
        <v>202</v>
      </c>
      <c r="B3" t="s">
        <v>203</v>
      </c>
    </row>
    <row r="4" spans="1:2" x14ac:dyDescent="0.3">
      <c r="A4" t="s">
        <v>193</v>
      </c>
      <c r="B4" t="s">
        <v>201</v>
      </c>
    </row>
    <row r="5" spans="1:2" x14ac:dyDescent="0.3">
      <c r="A5" t="s">
        <v>194</v>
      </c>
      <c r="B5" t="s">
        <v>195</v>
      </c>
    </row>
    <row r="6" spans="1:2" x14ac:dyDescent="0.3">
      <c r="A6" t="s">
        <v>197</v>
      </c>
      <c r="B6" t="s">
        <v>198</v>
      </c>
    </row>
    <row r="7" spans="1:2" x14ac:dyDescent="0.3">
      <c r="A7" t="s">
        <v>199</v>
      </c>
      <c r="B7" t="s">
        <v>200</v>
      </c>
    </row>
    <row r="8" spans="1:2" x14ac:dyDescent="0.3">
      <c r="A8" t="s">
        <v>204</v>
      </c>
      <c r="B8" t="s">
        <v>205</v>
      </c>
    </row>
    <row r="9" spans="1:2" x14ac:dyDescent="0.3">
      <c r="A9" t="s">
        <v>197</v>
      </c>
      <c r="B9" t="s">
        <v>206</v>
      </c>
    </row>
    <row r="10" spans="1:2" x14ac:dyDescent="0.3">
      <c r="A10" t="s">
        <v>411</v>
      </c>
      <c r="B10" t="s">
        <v>422</v>
      </c>
    </row>
  </sheetData>
  <phoneticPr fontId="1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678"/>
  <sheetViews>
    <sheetView tabSelected="1" topLeftCell="C1" zoomScaleNormal="100" workbookViewId="0">
      <pane ySplit="1" topLeftCell="A2" activePane="bottomLeft" state="frozen"/>
      <selection activeCell="C1" sqref="C1"/>
      <selection pane="bottomLeft" activeCell="AD556" sqref="AD556"/>
    </sheetView>
  </sheetViews>
  <sheetFormatPr defaultColWidth="8.88671875" defaultRowHeight="14.4" x14ac:dyDescent="0.3"/>
  <cols>
    <col min="1" max="2" width="0" hidden="1" customWidth="1"/>
    <col min="3" max="3" width="63.5546875" style="1" customWidth="1"/>
    <col min="4" max="4" width="6.109375" style="1" customWidth="1"/>
    <col min="5" max="5" width="28.33203125" style="1" customWidth="1"/>
    <col min="6" max="6" width="28.88671875" customWidth="1"/>
    <col min="7" max="7" width="16.44140625" customWidth="1"/>
    <col min="8" max="8" width="13.44140625" customWidth="1"/>
    <col min="9" max="9" width="12.5546875" customWidth="1"/>
    <col min="10" max="10" width="14" customWidth="1"/>
    <col min="11" max="11" width="18.44140625" customWidth="1"/>
    <col min="12" max="12" width="10.88671875" customWidth="1"/>
    <col min="13" max="13" width="18.33203125" customWidth="1"/>
    <col min="14" max="14" width="13.5546875" customWidth="1"/>
    <col min="15" max="15" width="16.44140625" customWidth="1"/>
    <col min="16" max="16" width="15.109375" customWidth="1"/>
    <col min="17" max="17" width="10.88671875" customWidth="1"/>
    <col min="18" max="18" width="11.44140625" customWidth="1"/>
    <col min="19" max="19" width="13.88671875" customWidth="1"/>
    <col min="20" max="20" width="18.109375" customWidth="1"/>
    <col min="21" max="21" width="11.44140625" customWidth="1"/>
    <col min="22" max="22" width="11" customWidth="1"/>
    <col min="23" max="23" width="11.5546875" customWidth="1"/>
    <col min="24" max="24" width="20.109375" customWidth="1"/>
    <col min="25" max="25" width="19" customWidth="1"/>
    <col min="26" max="26" width="12.5546875" style="24" customWidth="1"/>
    <col min="27" max="27" width="8.88671875" style="14"/>
  </cols>
  <sheetData>
    <row r="1" spans="1:58" s="14" customFormat="1" ht="28.8" x14ac:dyDescent="0.3">
      <c r="A1" s="14">
        <v>0</v>
      </c>
      <c r="C1" s="35" t="s">
        <v>0</v>
      </c>
      <c r="D1" s="35" t="s">
        <v>188</v>
      </c>
      <c r="E1" s="35" t="s">
        <v>131</v>
      </c>
      <c r="F1" s="35" t="s">
        <v>1</v>
      </c>
      <c r="G1" s="36">
        <v>2004</v>
      </c>
      <c r="H1" s="36">
        <v>2005</v>
      </c>
      <c r="I1" s="37">
        <v>2006</v>
      </c>
      <c r="J1" s="36">
        <v>2007</v>
      </c>
      <c r="K1" s="37">
        <v>2008</v>
      </c>
      <c r="L1" s="37">
        <v>2009</v>
      </c>
      <c r="M1" s="37">
        <v>2010</v>
      </c>
      <c r="N1" s="37">
        <v>2011</v>
      </c>
      <c r="O1" s="37">
        <v>2012</v>
      </c>
      <c r="P1" s="37">
        <v>2013</v>
      </c>
      <c r="Q1" s="37">
        <v>2014</v>
      </c>
      <c r="R1" s="37">
        <v>2015</v>
      </c>
      <c r="S1" s="37">
        <v>2016</v>
      </c>
      <c r="T1" s="37">
        <v>2017</v>
      </c>
      <c r="U1" s="37">
        <v>2018</v>
      </c>
      <c r="V1" s="37">
        <v>2019</v>
      </c>
      <c r="W1" s="37">
        <v>2020</v>
      </c>
      <c r="X1" s="37">
        <v>2021</v>
      </c>
      <c r="Y1" s="41">
        <v>2022</v>
      </c>
      <c r="Z1" s="41">
        <v>2023</v>
      </c>
      <c r="AA1" s="37">
        <v>2024</v>
      </c>
      <c r="AB1" s="37">
        <v>2025</v>
      </c>
    </row>
    <row r="2" spans="1:58" ht="72" x14ac:dyDescent="0.3">
      <c r="C2" s="56" t="s">
        <v>207</v>
      </c>
      <c r="D2" s="19" t="s">
        <v>191</v>
      </c>
      <c r="E2" s="19" t="s">
        <v>196</v>
      </c>
      <c r="F2" s="19" t="s">
        <v>11</v>
      </c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53"/>
    </row>
    <row r="3" spans="1:58" x14ac:dyDescent="0.3">
      <c r="C3" s="17" t="s">
        <v>3</v>
      </c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>
        <v>6.9</v>
      </c>
      <c r="R3" s="19">
        <v>7.4</v>
      </c>
      <c r="S3" s="19">
        <v>7.8</v>
      </c>
      <c r="T3" s="19">
        <v>8.3000000000000007</v>
      </c>
      <c r="U3" s="19">
        <v>8.3000000000000007</v>
      </c>
      <c r="V3" s="19">
        <v>7.5</v>
      </c>
      <c r="W3" s="19">
        <v>9.1</v>
      </c>
      <c r="X3" s="19">
        <v>9</v>
      </c>
      <c r="Y3" s="19">
        <v>9.6999999999999993</v>
      </c>
      <c r="Z3" s="53">
        <v>9.6999999999999993</v>
      </c>
      <c r="AA3" s="14">
        <v>9.8000000000000007</v>
      </c>
    </row>
    <row r="4" spans="1:58" x14ac:dyDescent="0.3">
      <c r="C4" s="17" t="s">
        <v>4</v>
      </c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>
        <v>5.7</v>
      </c>
      <c r="R4" s="19">
        <v>5.7</v>
      </c>
      <c r="S4" s="19">
        <v>7.5</v>
      </c>
      <c r="T4" s="19">
        <v>6.5</v>
      </c>
      <c r="U4" s="19">
        <v>7.6</v>
      </c>
      <c r="V4" s="19">
        <v>6</v>
      </c>
      <c r="W4" s="19">
        <v>6.6</v>
      </c>
      <c r="X4" s="19">
        <v>7.3</v>
      </c>
      <c r="Y4" s="19">
        <v>7.5</v>
      </c>
      <c r="Z4" s="53">
        <v>7.9</v>
      </c>
      <c r="AA4" s="14">
        <v>7.6</v>
      </c>
    </row>
    <row r="5" spans="1:58" x14ac:dyDescent="0.3">
      <c r="C5" s="17" t="s">
        <v>5</v>
      </c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53"/>
    </row>
    <row r="6" spans="1:58" s="16" customFormat="1" x14ac:dyDescent="0.3">
      <c r="A6" s="16" t="str">
        <f>IF(B6=C6,B6,A387)</f>
        <v>1.2.1.b Incidenza di povertà relativa individuale</v>
      </c>
      <c r="B6" s="23" t="str">
        <f t="shared" ref="B6:B30" si="0">IF(FALSE=OR(C6="Italia",C6="Centro",C6="Regione Marche"),C6,"")</f>
        <v>1.2.1.b Incidenza di povertà relativa individuale</v>
      </c>
      <c r="C6" s="21" t="s">
        <v>208</v>
      </c>
      <c r="D6" s="8" t="s">
        <v>380</v>
      </c>
      <c r="E6" s="46" t="s">
        <v>199</v>
      </c>
      <c r="F6" s="8" t="s">
        <v>11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42"/>
      <c r="Z6" s="42"/>
      <c r="AA6" s="42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 s="30"/>
    </row>
    <row r="7" spans="1:58" s="14" customFormat="1" x14ac:dyDescent="0.3">
      <c r="A7" s="14" t="str">
        <f t="shared" ref="A7:A13" si="1">IF(B7=C7,B7,A6)</f>
        <v>1.2.1.b Incidenza di povertà relativa individuale</v>
      </c>
      <c r="B7" s="24" t="str">
        <f t="shared" si="0"/>
        <v/>
      </c>
      <c r="C7" s="10" t="s">
        <v>3</v>
      </c>
      <c r="D7" s="10"/>
      <c r="E7" s="10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39" t="s">
        <v>170</v>
      </c>
      <c r="R7" s="39" t="s">
        <v>171</v>
      </c>
      <c r="S7" s="39" t="s">
        <v>172</v>
      </c>
      <c r="T7" s="39" t="s">
        <v>173</v>
      </c>
      <c r="U7" s="39" t="s">
        <v>174</v>
      </c>
      <c r="V7" s="39" t="s">
        <v>175</v>
      </c>
      <c r="W7" s="39" t="s">
        <v>176</v>
      </c>
      <c r="X7" s="39" t="s">
        <v>174</v>
      </c>
      <c r="Y7" s="44" t="s">
        <v>177</v>
      </c>
      <c r="Z7" s="42">
        <v>14.5</v>
      </c>
      <c r="AA7" s="42">
        <v>14.9</v>
      </c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 s="25"/>
    </row>
    <row r="8" spans="1:58" s="14" customFormat="1" x14ac:dyDescent="0.3">
      <c r="A8" s="14" t="str">
        <f t="shared" si="1"/>
        <v>1.2.1.b Incidenza di povertà relativa individuale</v>
      </c>
      <c r="B8" s="24" t="str">
        <f t="shared" si="0"/>
        <v/>
      </c>
      <c r="C8" s="18" t="s">
        <v>4</v>
      </c>
      <c r="D8" s="10"/>
      <c r="E8" s="10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39" t="s">
        <v>178</v>
      </c>
      <c r="R8" s="39" t="s">
        <v>179</v>
      </c>
      <c r="S8" s="39" t="s">
        <v>180</v>
      </c>
      <c r="T8" s="39" t="s">
        <v>181</v>
      </c>
      <c r="U8" s="39" t="s">
        <v>182</v>
      </c>
      <c r="V8" s="39" t="s">
        <v>179</v>
      </c>
      <c r="W8" s="39" t="s">
        <v>183</v>
      </c>
      <c r="X8" s="39" t="s">
        <v>181</v>
      </c>
      <c r="Y8" s="44" t="s">
        <v>184</v>
      </c>
      <c r="Z8" s="42">
        <v>9.4</v>
      </c>
      <c r="AA8" s="42">
        <v>9.6</v>
      </c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 s="25"/>
    </row>
    <row r="9" spans="1:58" s="14" customFormat="1" x14ac:dyDescent="0.3">
      <c r="A9" s="14" t="str">
        <f t="shared" si="1"/>
        <v>1.2.1.b Incidenza di povertà relativa individuale</v>
      </c>
      <c r="B9" s="24" t="str">
        <f t="shared" si="0"/>
        <v/>
      </c>
      <c r="C9" s="10" t="s">
        <v>5</v>
      </c>
      <c r="D9" s="10"/>
      <c r="E9" s="10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39">
        <v>12.1</v>
      </c>
      <c r="R9" s="39">
        <v>11.5</v>
      </c>
      <c r="S9" s="39">
        <v>11.7</v>
      </c>
      <c r="T9" s="39">
        <v>12.2</v>
      </c>
      <c r="U9" s="39">
        <v>13.2</v>
      </c>
      <c r="V9" s="39">
        <v>12.7</v>
      </c>
      <c r="W9" s="39">
        <v>14.6</v>
      </c>
      <c r="X9" s="39">
        <v>11.4</v>
      </c>
      <c r="Y9" s="44">
        <v>12.4</v>
      </c>
      <c r="Z9" s="42">
        <v>17.5</v>
      </c>
      <c r="AA9" s="42">
        <v>17.899999999999999</v>
      </c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 s="25"/>
    </row>
    <row r="10" spans="1:58" s="8" customFormat="1" x14ac:dyDescent="0.3">
      <c r="A10" t="str">
        <f t="shared" si="1"/>
        <v>1.2.2 Grave deprivazione materiale e sociale - Europa 2030</v>
      </c>
      <c r="B10" t="str">
        <f t="shared" si="0"/>
        <v>1.2.2 Grave deprivazione materiale e sociale - Europa 2030</v>
      </c>
      <c r="C10" s="15" t="s">
        <v>185</v>
      </c>
      <c r="D10" s="17" t="s">
        <v>191</v>
      </c>
      <c r="E10" s="17" t="s">
        <v>202</v>
      </c>
      <c r="F10" s="14" t="s">
        <v>11</v>
      </c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24"/>
      <c r="Z10" s="24"/>
      <c r="AA10" s="14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 s="26"/>
    </row>
    <row r="11" spans="1:58" s="4" customFormat="1" x14ac:dyDescent="0.3">
      <c r="A11" t="str">
        <f t="shared" si="1"/>
        <v>1.2.2 Grave deprivazione materiale e sociale - Europa 2030</v>
      </c>
      <c r="B11" t="str">
        <f t="shared" si="0"/>
        <v/>
      </c>
      <c r="C11" s="17" t="s">
        <v>3</v>
      </c>
      <c r="D11" s="17"/>
      <c r="E11" s="17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>
        <v>5.9</v>
      </c>
      <c r="Y11" s="24">
        <v>4.5</v>
      </c>
      <c r="Z11" s="24">
        <v>4.7</v>
      </c>
      <c r="AA11" s="14">
        <v>4.5999999999999996</v>
      </c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 s="27"/>
    </row>
    <row r="12" spans="1:58" s="4" customFormat="1" x14ac:dyDescent="0.3">
      <c r="A12" t="str">
        <f t="shared" si="1"/>
        <v>1.2.2 Grave deprivazione materiale e sociale - Europa 2030</v>
      </c>
      <c r="B12" t="str">
        <f t="shared" si="0"/>
        <v/>
      </c>
      <c r="C12" s="17" t="s">
        <v>4</v>
      </c>
      <c r="D12" s="17"/>
      <c r="E12" s="17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>
        <v>3.8</v>
      </c>
      <c r="Y12" s="24">
        <v>2.1</v>
      </c>
      <c r="Z12" s="24">
        <v>2.5</v>
      </c>
      <c r="AA12" s="14">
        <v>2</v>
      </c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 s="27"/>
    </row>
    <row r="13" spans="1:58" s="5" customFormat="1" x14ac:dyDescent="0.3">
      <c r="A13" t="str">
        <f t="shared" si="1"/>
        <v>1.2.2 Grave deprivazione materiale e sociale - Europa 2030</v>
      </c>
      <c r="B13" t="str">
        <f t="shared" si="0"/>
        <v/>
      </c>
      <c r="C13" s="17" t="s">
        <v>5</v>
      </c>
      <c r="D13" s="17"/>
      <c r="E13" s="14" t="s">
        <v>401</v>
      </c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32"/>
      <c r="U13" s="14"/>
      <c r="V13" s="14"/>
      <c r="W13" s="14"/>
      <c r="X13" s="14">
        <v>3.3</v>
      </c>
      <c r="Y13" s="24">
        <v>2.1</v>
      </c>
      <c r="Z13" s="24">
        <v>1</v>
      </c>
      <c r="AA13" s="14">
        <v>0.9</v>
      </c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 s="28"/>
    </row>
    <row r="14" spans="1:58" s="4" customFormat="1" x14ac:dyDescent="0.3">
      <c r="A14" s="4" t="str">
        <f>IF(B14=C14,B14,#REF!)</f>
        <v>2.2.2 Eccesso di peso degli adulti (18 anni e più)</v>
      </c>
      <c r="B14" s="22" t="str">
        <f t="shared" si="0"/>
        <v>2.2.2 Eccesso di peso degli adulti (18 anni e più)</v>
      </c>
      <c r="C14" s="6" t="s">
        <v>50</v>
      </c>
      <c r="D14" s="10" t="s">
        <v>192</v>
      </c>
      <c r="E14" s="6"/>
      <c r="F14" s="4" t="s">
        <v>33</v>
      </c>
      <c r="Y14" s="22"/>
      <c r="Z14" s="22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 s="27"/>
    </row>
    <row r="15" spans="1:58" s="4" customFormat="1" x14ac:dyDescent="0.3">
      <c r="A15" s="4" t="str">
        <f t="shared" ref="A15:A48" si="2">IF(B15=C15,B15,A14)</f>
        <v>2.2.2 Eccesso di peso degli adulti (18 anni e più)</v>
      </c>
      <c r="B15" s="22" t="str">
        <f t="shared" si="0"/>
        <v/>
      </c>
      <c r="C15" s="10" t="s">
        <v>3</v>
      </c>
      <c r="D15" s="10"/>
      <c r="E15" s="10"/>
      <c r="H15" s="4">
        <v>45</v>
      </c>
      <c r="I15" s="4">
        <v>45.2</v>
      </c>
      <c r="J15" s="4">
        <v>45.5</v>
      </c>
      <c r="K15" s="4">
        <v>45.3</v>
      </c>
      <c r="L15" s="4">
        <v>46.1</v>
      </c>
      <c r="M15" s="4">
        <v>45.6</v>
      </c>
      <c r="N15" s="4">
        <v>45.4</v>
      </c>
      <c r="O15" s="4">
        <v>45.4</v>
      </c>
      <c r="P15" s="4">
        <v>45</v>
      </c>
      <c r="Q15" s="4">
        <v>45.4</v>
      </c>
      <c r="R15" s="4">
        <v>44.1</v>
      </c>
      <c r="S15" s="4">
        <v>44.8</v>
      </c>
      <c r="T15" s="4">
        <v>44.8</v>
      </c>
      <c r="U15" s="4">
        <v>44.8</v>
      </c>
      <c r="V15" s="4">
        <v>44.9</v>
      </c>
      <c r="W15" s="4">
        <v>45.9</v>
      </c>
      <c r="X15" s="4">
        <v>44.4</v>
      </c>
      <c r="Y15" s="22">
        <v>44.5</v>
      </c>
      <c r="Z15" s="22">
        <v>44.6</v>
      </c>
      <c r="AA15" s="4">
        <v>45.1</v>
      </c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 s="27"/>
    </row>
    <row r="16" spans="1:58" s="4" customFormat="1" x14ac:dyDescent="0.3">
      <c r="A16" s="4" t="str">
        <f t="shared" si="2"/>
        <v>2.2.2 Eccesso di peso degli adulti (18 anni e più)</v>
      </c>
      <c r="B16" s="22" t="str">
        <f t="shared" si="0"/>
        <v/>
      </c>
      <c r="C16" s="10" t="s">
        <v>4</v>
      </c>
      <c r="D16" s="10"/>
      <c r="E16" s="10"/>
      <c r="H16" s="4">
        <v>43.9</v>
      </c>
      <c r="I16" s="4">
        <v>43.7</v>
      </c>
      <c r="J16" s="4">
        <v>43.6</v>
      </c>
      <c r="K16" s="4">
        <v>43.6</v>
      </c>
      <c r="L16" s="4">
        <v>44.7</v>
      </c>
      <c r="M16" s="4">
        <v>44.4</v>
      </c>
      <c r="N16" s="4">
        <v>43.6</v>
      </c>
      <c r="O16" s="4">
        <v>43.4</v>
      </c>
      <c r="P16" s="4">
        <v>44.1</v>
      </c>
      <c r="Q16" s="4">
        <v>43</v>
      </c>
      <c r="R16" s="4">
        <v>43.5</v>
      </c>
      <c r="S16" s="4">
        <v>42.6</v>
      </c>
      <c r="T16" s="4">
        <v>41.9</v>
      </c>
      <c r="U16" s="4">
        <v>43.3</v>
      </c>
      <c r="V16" s="4">
        <v>43.7</v>
      </c>
      <c r="W16" s="4">
        <v>42.5</v>
      </c>
      <c r="X16" s="4">
        <v>42.7</v>
      </c>
      <c r="Y16" s="22">
        <v>41.2</v>
      </c>
      <c r="Z16" s="22">
        <v>42.8</v>
      </c>
      <c r="AA16" s="4">
        <v>42.4</v>
      </c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 s="27"/>
    </row>
    <row r="17" spans="1:58" s="4" customFormat="1" x14ac:dyDescent="0.3">
      <c r="A17" s="4" t="str">
        <f t="shared" si="2"/>
        <v>2.2.2 Eccesso di peso degli adulti (18 anni e più)</v>
      </c>
      <c r="B17" s="22" t="str">
        <f t="shared" si="0"/>
        <v/>
      </c>
      <c r="C17" s="10" t="s">
        <v>5</v>
      </c>
      <c r="D17" s="10"/>
      <c r="E17" s="10"/>
      <c r="H17" s="4">
        <v>44</v>
      </c>
      <c r="I17" s="4">
        <v>45.1</v>
      </c>
      <c r="J17" s="4">
        <v>43.8</v>
      </c>
      <c r="K17" s="4">
        <v>44.1</v>
      </c>
      <c r="L17" s="4">
        <v>45.2</v>
      </c>
      <c r="M17" s="4">
        <v>45.1</v>
      </c>
      <c r="N17" s="4">
        <v>46.7</v>
      </c>
      <c r="O17" s="4">
        <v>43.5</v>
      </c>
      <c r="P17" s="4">
        <v>43.4</v>
      </c>
      <c r="Q17" s="4">
        <v>46.2</v>
      </c>
      <c r="R17" s="4">
        <v>39.299999999999997</v>
      </c>
      <c r="S17" s="4">
        <v>44.5</v>
      </c>
      <c r="T17" s="4">
        <v>43.4</v>
      </c>
      <c r="U17" s="4">
        <v>44.2</v>
      </c>
      <c r="V17" s="4">
        <v>43.9</v>
      </c>
      <c r="W17" s="4">
        <v>43.3</v>
      </c>
      <c r="X17" s="4">
        <v>42.9</v>
      </c>
      <c r="Y17" s="44">
        <v>43.5</v>
      </c>
      <c r="Z17" s="22">
        <v>40.1</v>
      </c>
      <c r="AA17" s="4">
        <v>42.3</v>
      </c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 s="27"/>
    </row>
    <row r="18" spans="1:58" s="60" customFormat="1" ht="28.8" x14ac:dyDescent="0.3">
      <c r="A18" s="57" t="str">
        <f>IF(B18=C18,B18,#REF!)</f>
        <v>2.4.1.a Quota di superficie agricola utilizzata investita da coltivazioni 
biologiche</v>
      </c>
      <c r="B18" s="57" t="str">
        <f t="shared" si="0"/>
        <v>2.4.1.a Quota di superficie agricola utilizzata investita da coltivazioni 
biologiche</v>
      </c>
      <c r="C18" s="58" t="s">
        <v>47</v>
      </c>
      <c r="D18" s="59" t="s">
        <v>191</v>
      </c>
      <c r="E18" s="58"/>
      <c r="F18" s="60" t="s">
        <v>20</v>
      </c>
      <c r="Y18" s="61"/>
      <c r="AB18" s="57"/>
      <c r="AC18" s="57"/>
      <c r="AD18" s="57"/>
      <c r="AE18" s="57"/>
      <c r="AF18" s="57"/>
      <c r="AG18" s="57"/>
      <c r="AH18" s="57"/>
      <c r="AI18" s="57"/>
      <c r="AJ18" s="57"/>
      <c r="AK18" s="57"/>
      <c r="AL18" s="57"/>
      <c r="AM18" s="57"/>
      <c r="AN18" s="57"/>
      <c r="AO18" s="57"/>
      <c r="AP18" s="57"/>
      <c r="AQ18" s="57"/>
      <c r="AR18" s="57"/>
      <c r="AS18" s="57"/>
      <c r="AT18" s="57"/>
      <c r="AU18" s="57"/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62"/>
    </row>
    <row r="19" spans="1:58" s="60" customFormat="1" x14ac:dyDescent="0.3">
      <c r="A19" s="57" t="str">
        <f t="shared" si="2"/>
        <v>2.4.1.a Quota di superficie agricola utilizzata investita da coltivazioni 
biologiche</v>
      </c>
      <c r="B19" s="57" t="str">
        <f t="shared" si="0"/>
        <v/>
      </c>
      <c r="C19" s="59" t="s">
        <v>3</v>
      </c>
      <c r="D19" s="59"/>
      <c r="E19" s="59"/>
      <c r="M19" s="60">
        <v>8.6999999999999993</v>
      </c>
      <c r="N19" s="60">
        <v>8.5</v>
      </c>
      <c r="O19" s="60">
        <v>9.1</v>
      </c>
      <c r="P19" s="60">
        <v>10.6</v>
      </c>
      <c r="Q19" s="60">
        <v>11.2</v>
      </c>
      <c r="R19" s="60">
        <v>12</v>
      </c>
      <c r="S19" s="60">
        <v>14.3</v>
      </c>
      <c r="T19" s="60">
        <v>15.2</v>
      </c>
      <c r="U19" s="60">
        <v>15.5</v>
      </c>
      <c r="V19" s="60">
        <v>15.8</v>
      </c>
      <c r="W19" s="60">
        <v>16.8</v>
      </c>
      <c r="X19" s="60">
        <v>17.600000000000001</v>
      </c>
      <c r="Y19" s="61">
        <v>18.899999999999999</v>
      </c>
      <c r="Z19" s="60">
        <v>20</v>
      </c>
      <c r="AA19" s="60">
        <v>20.5</v>
      </c>
      <c r="AB19" s="57"/>
      <c r="AC19" s="57"/>
      <c r="AD19" s="57"/>
      <c r="AE19" s="57"/>
      <c r="AF19" s="57"/>
      <c r="AG19" s="57"/>
      <c r="AH19" s="57"/>
      <c r="AI19" s="57"/>
      <c r="AJ19" s="57"/>
      <c r="AK19" s="57"/>
      <c r="AL19" s="57"/>
      <c r="AM19" s="57"/>
      <c r="AN19" s="57"/>
      <c r="AO19" s="57"/>
      <c r="AP19" s="57"/>
      <c r="AQ19" s="57"/>
      <c r="AR19" s="57"/>
      <c r="AS19" s="57"/>
      <c r="AT19" s="57"/>
      <c r="AU19" s="57"/>
      <c r="AV19" s="57"/>
      <c r="AW19" s="57"/>
      <c r="AX19" s="57"/>
      <c r="AY19" s="57"/>
      <c r="AZ19" s="57"/>
      <c r="BA19" s="57"/>
      <c r="BB19" s="57"/>
      <c r="BC19" s="57"/>
      <c r="BD19" s="57"/>
      <c r="BE19" s="57"/>
      <c r="BF19" s="62"/>
    </row>
    <row r="20" spans="1:58" s="65" customFormat="1" x14ac:dyDescent="0.3">
      <c r="A20" s="57" t="str">
        <f t="shared" si="2"/>
        <v>2.4.1.a Quota di superficie agricola utilizzata investita da coltivazioni 
biologiche</v>
      </c>
      <c r="B20" s="57" t="str">
        <f t="shared" si="0"/>
        <v/>
      </c>
      <c r="C20" s="59" t="s">
        <v>4</v>
      </c>
      <c r="D20" s="59"/>
      <c r="E20" s="59"/>
      <c r="F20" s="60"/>
      <c r="G20" s="60"/>
      <c r="H20" s="60"/>
      <c r="I20" s="60"/>
      <c r="J20" s="60"/>
      <c r="K20" s="60"/>
      <c r="L20" s="60"/>
      <c r="M20" s="63">
        <v>12</v>
      </c>
      <c r="N20" s="63">
        <v>12</v>
      </c>
      <c r="O20" s="63">
        <v>12.9</v>
      </c>
      <c r="P20" s="63">
        <v>14.1</v>
      </c>
      <c r="Q20" s="63">
        <v>15.4</v>
      </c>
      <c r="R20" s="63">
        <v>16.600000000000001</v>
      </c>
      <c r="S20" s="63">
        <v>18.2</v>
      </c>
      <c r="T20" s="63">
        <v>19.100000000000001</v>
      </c>
      <c r="U20" s="63">
        <v>20.100000000000001</v>
      </c>
      <c r="V20" s="63">
        <v>21</v>
      </c>
      <c r="W20" s="63">
        <v>24.5</v>
      </c>
      <c r="X20" s="63">
        <v>27.2</v>
      </c>
      <c r="Y20" s="61">
        <v>28</v>
      </c>
      <c r="Z20" s="60">
        <v>29</v>
      </c>
      <c r="AA20" s="60">
        <v>27.7</v>
      </c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7"/>
      <c r="AO20" s="57"/>
      <c r="AP20" s="57"/>
      <c r="AQ20" s="57"/>
      <c r="AR20" s="57"/>
      <c r="AS20" s="57"/>
      <c r="AT20" s="57"/>
      <c r="AU20" s="57"/>
      <c r="AV20" s="57"/>
      <c r="AW20" s="57"/>
      <c r="AX20" s="57"/>
      <c r="AY20" s="57"/>
      <c r="AZ20" s="57"/>
      <c r="BA20" s="57"/>
      <c r="BB20" s="57"/>
      <c r="BC20" s="57"/>
      <c r="BD20" s="57"/>
      <c r="BE20" s="57"/>
      <c r="BF20" s="64"/>
    </row>
    <row r="21" spans="1:58" s="60" customFormat="1" x14ac:dyDescent="0.3">
      <c r="A21" s="57" t="str">
        <f t="shared" si="2"/>
        <v>2.4.1.a Quota di superficie agricola utilizzata investita da coltivazioni 
biologiche</v>
      </c>
      <c r="B21" s="57" t="str">
        <f t="shared" si="0"/>
        <v/>
      </c>
      <c r="C21" s="59" t="s">
        <v>5</v>
      </c>
      <c r="D21" s="59"/>
      <c r="E21" s="59"/>
      <c r="M21" s="60">
        <v>11.2</v>
      </c>
      <c r="N21" s="60">
        <v>11.5</v>
      </c>
      <c r="O21" s="60">
        <v>11.2</v>
      </c>
      <c r="P21" s="60">
        <v>12.7</v>
      </c>
      <c r="Q21" s="60">
        <v>12.7</v>
      </c>
      <c r="R21" s="60">
        <v>14.1</v>
      </c>
      <c r="S21" s="60">
        <v>16.600000000000001</v>
      </c>
      <c r="T21" s="60">
        <v>18.5</v>
      </c>
      <c r="U21" s="60">
        <v>20.9</v>
      </c>
      <c r="V21" s="60">
        <v>22.2</v>
      </c>
      <c r="W21" s="60">
        <v>24.6</v>
      </c>
      <c r="X21" s="60">
        <v>25.6</v>
      </c>
      <c r="Y21" s="61">
        <v>26.7</v>
      </c>
      <c r="Z21" s="60">
        <v>27.7</v>
      </c>
      <c r="AA21" s="60">
        <v>29</v>
      </c>
      <c r="AB21" s="57"/>
      <c r="AC21" s="57"/>
      <c r="AD21" s="57"/>
      <c r="AE21" s="57"/>
      <c r="AF21" s="57"/>
      <c r="AG21" s="57"/>
      <c r="AH21" s="57"/>
      <c r="AI21" s="57"/>
      <c r="AJ21" s="57"/>
      <c r="AK21" s="57"/>
      <c r="AL21" s="57"/>
      <c r="AM21" s="57"/>
      <c r="AN21" s="57"/>
      <c r="AO21" s="57"/>
      <c r="AP21" s="57"/>
      <c r="AQ21" s="57"/>
      <c r="AR21" s="57"/>
      <c r="AS21" s="57"/>
      <c r="AT21" s="57"/>
      <c r="AU21" s="57"/>
      <c r="AV21" s="57"/>
      <c r="AW21" s="57"/>
      <c r="AX21" s="57"/>
      <c r="AY21" s="57"/>
      <c r="AZ21" s="57"/>
      <c r="BA21" s="57"/>
      <c r="BB21" s="57"/>
      <c r="BC21" s="57"/>
      <c r="BD21" s="57"/>
      <c r="BE21" s="57"/>
      <c r="BF21" s="62"/>
    </row>
    <row r="22" spans="1:58" s="13" customFormat="1" x14ac:dyDescent="0.3">
      <c r="A22" s="13" t="str">
        <f t="shared" si="2"/>
        <v>2.4.1.b Prodotti fitosanitari distribuiti in agricoltura</v>
      </c>
      <c r="B22" s="13" t="str">
        <f t="shared" si="0"/>
        <v>2.4.1.b Prodotti fitosanitari distribuiti in agricoltura</v>
      </c>
      <c r="C22" s="6" t="s">
        <v>21</v>
      </c>
      <c r="D22" s="10" t="s">
        <v>192</v>
      </c>
      <c r="E22" s="6"/>
      <c r="F22" s="4" t="s">
        <v>22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22"/>
      <c r="Z22" s="22"/>
      <c r="AA22" s="4"/>
    </row>
    <row r="23" spans="1:58" s="13" customFormat="1" x14ac:dyDescent="0.3">
      <c r="A23" s="13" t="str">
        <f t="shared" si="2"/>
        <v>2.4.1.b Prodotti fitosanitari distribuiti in agricoltura</v>
      </c>
      <c r="B23" s="13" t="str">
        <f t="shared" si="0"/>
        <v/>
      </c>
      <c r="C23" s="10" t="s">
        <v>3</v>
      </c>
      <c r="D23" s="10"/>
      <c r="E23" s="10"/>
      <c r="F23" s="4"/>
      <c r="G23" s="11" t="s">
        <v>319</v>
      </c>
      <c r="H23" s="11" t="s">
        <v>320</v>
      </c>
      <c r="I23" s="11" t="s">
        <v>321</v>
      </c>
      <c r="J23" s="11" t="s">
        <v>322</v>
      </c>
      <c r="K23" s="11" t="s">
        <v>323</v>
      </c>
      <c r="L23" s="11" t="s">
        <v>324</v>
      </c>
      <c r="M23" s="11" t="s">
        <v>325</v>
      </c>
      <c r="N23" s="11" t="s">
        <v>326</v>
      </c>
      <c r="O23" s="11" t="s">
        <v>327</v>
      </c>
      <c r="P23" s="11" t="s">
        <v>328</v>
      </c>
      <c r="Q23" s="11" t="s">
        <v>329</v>
      </c>
      <c r="R23" s="11" t="s">
        <v>330</v>
      </c>
      <c r="S23" s="11" t="s">
        <v>331</v>
      </c>
      <c r="T23" s="11" t="s">
        <v>332</v>
      </c>
      <c r="U23" s="11" t="s">
        <v>333</v>
      </c>
      <c r="V23" s="11" t="s">
        <v>334</v>
      </c>
      <c r="W23" s="11" t="s">
        <v>335</v>
      </c>
      <c r="X23" s="11" t="s">
        <v>336</v>
      </c>
      <c r="Y23" s="43">
        <v>102895620</v>
      </c>
      <c r="Z23" s="43" t="s">
        <v>402</v>
      </c>
      <c r="AA23" s="4"/>
    </row>
    <row r="24" spans="1:58" s="13" customFormat="1" x14ac:dyDescent="0.3">
      <c r="A24" s="13" t="str">
        <f t="shared" si="2"/>
        <v>2.4.1.b Prodotti fitosanitari distribuiti in agricoltura</v>
      </c>
      <c r="B24" s="13" t="str">
        <f t="shared" si="0"/>
        <v/>
      </c>
      <c r="C24" s="10" t="s">
        <v>4</v>
      </c>
      <c r="D24" s="10"/>
      <c r="E24" s="10"/>
      <c r="F24" s="4"/>
      <c r="G24" s="11" t="s">
        <v>209</v>
      </c>
      <c r="H24" s="11" t="s">
        <v>210</v>
      </c>
      <c r="I24" s="11" t="s">
        <v>211</v>
      </c>
      <c r="J24" s="11" t="s">
        <v>212</v>
      </c>
      <c r="K24" s="11" t="s">
        <v>213</v>
      </c>
      <c r="L24" s="11" t="s">
        <v>214</v>
      </c>
      <c r="M24" s="11" t="s">
        <v>215</v>
      </c>
      <c r="N24" s="7">
        <v>17082403</v>
      </c>
      <c r="O24" s="11" t="s">
        <v>216</v>
      </c>
      <c r="P24" s="11" t="s">
        <v>217</v>
      </c>
      <c r="Q24" s="11" t="s">
        <v>218</v>
      </c>
      <c r="R24" s="11" t="s">
        <v>219</v>
      </c>
      <c r="S24" s="11" t="s">
        <v>220</v>
      </c>
      <c r="T24" s="11" t="s">
        <v>221</v>
      </c>
      <c r="U24" s="11" t="s">
        <v>222</v>
      </c>
      <c r="V24" s="11">
        <v>12497130</v>
      </c>
      <c r="W24" s="11" t="s">
        <v>223</v>
      </c>
      <c r="X24" s="11" t="s">
        <v>224</v>
      </c>
      <c r="Y24" s="44" t="s">
        <v>225</v>
      </c>
      <c r="Z24" s="43" t="s">
        <v>403</v>
      </c>
      <c r="AA24" s="4"/>
    </row>
    <row r="25" spans="1:58" s="13" customFormat="1" x14ac:dyDescent="0.3">
      <c r="A25" s="13" t="str">
        <f>IF(B25=C25,B25,A24)</f>
        <v>2.4.1.b Prodotti fitosanitari distribuiti in agricoltura</v>
      </c>
      <c r="B25" s="13" t="str">
        <f t="shared" si="0"/>
        <v/>
      </c>
      <c r="C25" s="10" t="s">
        <v>5</v>
      </c>
      <c r="D25" s="10"/>
      <c r="E25" s="10"/>
      <c r="F25" s="4"/>
      <c r="G25" s="11" t="s">
        <v>226</v>
      </c>
      <c r="H25" s="11" t="s">
        <v>227</v>
      </c>
      <c r="I25" s="11" t="s">
        <v>228</v>
      </c>
      <c r="J25" s="11" t="s">
        <v>229</v>
      </c>
      <c r="K25" s="11" t="s">
        <v>230</v>
      </c>
      <c r="L25" s="11" t="s">
        <v>231</v>
      </c>
      <c r="M25" s="11" t="s">
        <v>232</v>
      </c>
      <c r="N25" s="11" t="s">
        <v>233</v>
      </c>
      <c r="O25" s="11" t="s">
        <v>234</v>
      </c>
      <c r="P25" s="11" t="s">
        <v>235</v>
      </c>
      <c r="Q25" s="11" t="s">
        <v>236</v>
      </c>
      <c r="R25" s="11" t="s">
        <v>237</v>
      </c>
      <c r="S25" s="11" t="s">
        <v>238</v>
      </c>
      <c r="T25" s="11" t="s">
        <v>239</v>
      </c>
      <c r="U25" s="11" t="s">
        <v>240</v>
      </c>
      <c r="V25" s="11" t="s">
        <v>241</v>
      </c>
      <c r="W25" s="11" t="s">
        <v>242</v>
      </c>
      <c r="X25" s="11" t="s">
        <v>243</v>
      </c>
      <c r="Y25" s="44" t="s">
        <v>244</v>
      </c>
      <c r="Z25" s="43" t="s">
        <v>404</v>
      </c>
      <c r="AA25" s="4"/>
    </row>
    <row r="26" spans="1:58" s="13" customFormat="1" x14ac:dyDescent="0.3">
      <c r="B26" s="13" t="str">
        <f t="shared" si="0"/>
        <v>Pesaro e Urbino</v>
      </c>
      <c r="C26" s="10" t="s">
        <v>88</v>
      </c>
      <c r="D26" s="10"/>
      <c r="E26" s="10"/>
      <c r="F26" s="4"/>
      <c r="G26" s="66" t="s">
        <v>245</v>
      </c>
      <c r="H26" s="66" t="s">
        <v>246</v>
      </c>
      <c r="I26" s="66" t="s">
        <v>247</v>
      </c>
      <c r="J26" s="66" t="s">
        <v>248</v>
      </c>
      <c r="K26" s="66" t="s">
        <v>249</v>
      </c>
      <c r="L26" s="66" t="s">
        <v>250</v>
      </c>
      <c r="M26" s="66" t="s">
        <v>251</v>
      </c>
      <c r="N26" s="66" t="s">
        <v>252</v>
      </c>
      <c r="O26" s="66" t="s">
        <v>253</v>
      </c>
      <c r="P26" s="66" t="s">
        <v>254</v>
      </c>
      <c r="Q26" s="66" t="s">
        <v>255</v>
      </c>
      <c r="R26" s="66" t="s">
        <v>256</v>
      </c>
      <c r="S26" s="66" t="s">
        <v>257</v>
      </c>
      <c r="T26" s="66" t="s">
        <v>258</v>
      </c>
      <c r="U26" s="66" t="s">
        <v>259</v>
      </c>
      <c r="V26" s="66" t="s">
        <v>260</v>
      </c>
      <c r="W26" s="66" t="s">
        <v>261</v>
      </c>
      <c r="X26" s="66" t="s">
        <v>262</v>
      </c>
      <c r="Y26" s="66" t="s">
        <v>263</v>
      </c>
      <c r="Z26" s="44" t="s">
        <v>405</v>
      </c>
      <c r="AA26" s="4"/>
    </row>
    <row r="27" spans="1:58" s="13" customFormat="1" x14ac:dyDescent="0.3">
      <c r="B27" s="13" t="str">
        <f t="shared" si="0"/>
        <v>Ancona</v>
      </c>
      <c r="C27" s="10" t="s">
        <v>82</v>
      </c>
      <c r="D27" s="10"/>
      <c r="E27" s="10"/>
      <c r="F27" s="4"/>
      <c r="G27" s="66" t="s">
        <v>271</v>
      </c>
      <c r="H27" s="66" t="s">
        <v>272</v>
      </c>
      <c r="I27" s="66" t="s">
        <v>273</v>
      </c>
      <c r="J27" s="66" t="s">
        <v>274</v>
      </c>
      <c r="K27" s="66" t="s">
        <v>275</v>
      </c>
      <c r="L27" s="66" t="s">
        <v>276</v>
      </c>
      <c r="M27" s="66" t="s">
        <v>277</v>
      </c>
      <c r="N27" s="66" t="s">
        <v>278</v>
      </c>
      <c r="O27" s="66" t="s">
        <v>279</v>
      </c>
      <c r="P27" s="66" t="s">
        <v>280</v>
      </c>
      <c r="Q27" s="66" t="s">
        <v>281</v>
      </c>
      <c r="R27" s="66">
        <v>780983</v>
      </c>
      <c r="S27" s="66" t="s">
        <v>264</v>
      </c>
      <c r="T27" s="66" t="s">
        <v>265</v>
      </c>
      <c r="U27" s="66" t="s">
        <v>266</v>
      </c>
      <c r="V27" s="66" t="s">
        <v>267</v>
      </c>
      <c r="W27" s="66" t="s">
        <v>268</v>
      </c>
      <c r="X27" s="66" t="s">
        <v>269</v>
      </c>
      <c r="Y27" s="66" t="s">
        <v>270</v>
      </c>
      <c r="Z27" s="44" t="s">
        <v>406</v>
      </c>
      <c r="AA27" s="4"/>
    </row>
    <row r="28" spans="1:58" s="13" customFormat="1" x14ac:dyDescent="0.3">
      <c r="B28" s="13" t="str">
        <f t="shared" si="0"/>
        <v>Macerata</v>
      </c>
      <c r="C28" s="10" t="s">
        <v>83</v>
      </c>
      <c r="D28" s="10"/>
      <c r="E28" s="10"/>
      <c r="F28" s="4"/>
      <c r="G28" s="66" t="s">
        <v>282</v>
      </c>
      <c r="H28" s="66" t="s">
        <v>283</v>
      </c>
      <c r="I28" s="66" t="s">
        <v>284</v>
      </c>
      <c r="J28" s="66" t="s">
        <v>285</v>
      </c>
      <c r="K28" s="66" t="s">
        <v>286</v>
      </c>
      <c r="L28" s="66" t="s">
        <v>287</v>
      </c>
      <c r="M28" s="66" t="s">
        <v>288</v>
      </c>
      <c r="N28" s="66" t="s">
        <v>289</v>
      </c>
      <c r="O28" s="66" t="s">
        <v>290</v>
      </c>
      <c r="P28" s="66" t="s">
        <v>291</v>
      </c>
      <c r="Q28" s="66" t="s">
        <v>292</v>
      </c>
      <c r="R28" s="66" t="s">
        <v>293</v>
      </c>
      <c r="S28" s="66" t="s">
        <v>294</v>
      </c>
      <c r="T28" s="66" t="s">
        <v>295</v>
      </c>
      <c r="U28" s="66" t="s">
        <v>296</v>
      </c>
      <c r="V28" s="66" t="s">
        <v>297</v>
      </c>
      <c r="W28" s="66" t="s">
        <v>298</v>
      </c>
      <c r="X28" s="66" t="s">
        <v>299</v>
      </c>
      <c r="Y28" s="66" t="s">
        <v>300</v>
      </c>
      <c r="Z28" s="44">
        <v>667524</v>
      </c>
      <c r="AA28" s="4"/>
    </row>
    <row r="29" spans="1:58" s="13" customFormat="1" x14ac:dyDescent="0.3">
      <c r="B29" s="13" t="str">
        <f t="shared" si="0"/>
        <v>Ascoli-Piceno</v>
      </c>
      <c r="C29" s="10" t="s">
        <v>89</v>
      </c>
      <c r="D29" s="10"/>
      <c r="E29" s="10"/>
      <c r="F29" s="4"/>
      <c r="G29" s="66" t="s">
        <v>306</v>
      </c>
      <c r="H29" s="66" t="s">
        <v>307</v>
      </c>
      <c r="I29" s="66" t="s">
        <v>308</v>
      </c>
      <c r="J29" s="66" t="s">
        <v>309</v>
      </c>
      <c r="K29" s="66" t="s">
        <v>310</v>
      </c>
      <c r="L29" s="66" t="s">
        <v>311</v>
      </c>
      <c r="M29" s="66" t="s">
        <v>312</v>
      </c>
      <c r="N29" s="66" t="s">
        <v>313</v>
      </c>
      <c r="O29" s="66" t="s">
        <v>314</v>
      </c>
      <c r="P29" s="66" t="s">
        <v>315</v>
      </c>
      <c r="Q29" s="66" t="s">
        <v>316</v>
      </c>
      <c r="R29" s="66" t="s">
        <v>317</v>
      </c>
      <c r="S29" s="66" t="s">
        <v>318</v>
      </c>
      <c r="T29" s="66">
        <v>499756</v>
      </c>
      <c r="U29" s="66" t="s">
        <v>301</v>
      </c>
      <c r="V29" s="66" t="s">
        <v>302</v>
      </c>
      <c r="W29" s="66" t="s">
        <v>303</v>
      </c>
      <c r="X29" s="66" t="s">
        <v>304</v>
      </c>
      <c r="Y29" s="66" t="s">
        <v>305</v>
      </c>
      <c r="Z29" s="44">
        <v>315441</v>
      </c>
      <c r="AA29" s="4"/>
    </row>
    <row r="30" spans="1:58" s="13" customFormat="1" x14ac:dyDescent="0.3">
      <c r="B30" s="13" t="str">
        <f t="shared" si="0"/>
        <v>Fermo</v>
      </c>
      <c r="C30" s="10" t="s">
        <v>84</v>
      </c>
      <c r="D30" s="10"/>
      <c r="E30" s="10"/>
      <c r="F30" s="4"/>
      <c r="G30" s="66" t="s">
        <v>6</v>
      </c>
      <c r="H30" s="66" t="s">
        <v>6</v>
      </c>
      <c r="I30" s="66" t="s">
        <v>6</v>
      </c>
      <c r="J30" s="66" t="s">
        <v>6</v>
      </c>
      <c r="K30" s="66" t="s">
        <v>6</v>
      </c>
      <c r="L30" s="66" t="s">
        <v>6</v>
      </c>
      <c r="M30" s="66" t="s">
        <v>6</v>
      </c>
      <c r="N30" s="66" t="s">
        <v>6</v>
      </c>
      <c r="O30" s="66" t="s">
        <v>6</v>
      </c>
      <c r="P30" s="66" t="s">
        <v>6</v>
      </c>
      <c r="Q30" s="66">
        <v>96740</v>
      </c>
      <c r="R30" s="66">
        <v>89120</v>
      </c>
      <c r="S30" s="66">
        <v>76153</v>
      </c>
      <c r="T30" s="66">
        <v>90168</v>
      </c>
      <c r="U30" s="66">
        <v>69359</v>
      </c>
      <c r="V30" s="66">
        <v>62987</v>
      </c>
      <c r="W30" s="66">
        <v>59752</v>
      </c>
      <c r="X30" s="66">
        <v>150984</v>
      </c>
      <c r="Y30" s="66">
        <v>139288</v>
      </c>
      <c r="Z30" s="44">
        <v>154057</v>
      </c>
      <c r="AA30" s="4"/>
    </row>
    <row r="31" spans="1:58" s="60" customFormat="1" x14ac:dyDescent="0.3">
      <c r="A31" s="57" t="str">
        <f>IF(B31=C31,B31,A25)</f>
        <v>2.4.1.c Fertilizzanti distribuiti in agricoltura</v>
      </c>
      <c r="B31" s="57" t="str">
        <f t="shared" ref="B31:B72" si="3">IF(FALSE=OR(C31="Italia",C31="Centro",C31="Regione Marche"),C31,"")</f>
        <v>2.4.1.c Fertilizzanti distribuiti in agricoltura</v>
      </c>
      <c r="C31" s="58" t="s">
        <v>48</v>
      </c>
      <c r="D31" s="59" t="s">
        <v>192</v>
      </c>
      <c r="E31" s="58"/>
      <c r="F31" s="60" t="s">
        <v>58</v>
      </c>
      <c r="G31" s="67"/>
      <c r="I31" s="67"/>
      <c r="J31" s="67"/>
      <c r="K31" s="67"/>
      <c r="L31" s="67"/>
      <c r="Q31" s="68"/>
      <c r="R31" s="68"/>
      <c r="S31" s="68"/>
      <c r="T31" s="68"/>
      <c r="U31" s="68"/>
      <c r="V31" s="68"/>
      <c r="W31" s="68"/>
      <c r="X31" s="68"/>
      <c r="Y31" s="69"/>
      <c r="Z31" s="69"/>
      <c r="AA31" s="68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62"/>
    </row>
    <row r="32" spans="1:58" s="60" customFormat="1" x14ac:dyDescent="0.3">
      <c r="A32" s="57" t="str">
        <f t="shared" si="2"/>
        <v>2.4.1.c Fertilizzanti distribuiti in agricoltura</v>
      </c>
      <c r="B32" s="57" t="str">
        <f t="shared" si="3"/>
        <v/>
      </c>
      <c r="C32" s="59" t="s">
        <v>3</v>
      </c>
      <c r="D32" s="59"/>
      <c r="E32" s="59"/>
      <c r="G32" s="68"/>
      <c r="I32" s="67"/>
      <c r="J32" s="67"/>
      <c r="K32" s="67"/>
      <c r="L32" s="67"/>
      <c r="Q32" s="68">
        <v>4228949</v>
      </c>
      <c r="R32" s="68">
        <v>4047366</v>
      </c>
      <c r="S32" s="68">
        <v>4578506</v>
      </c>
      <c r="T32" s="68">
        <v>4713425</v>
      </c>
      <c r="U32" s="68">
        <v>4572288</v>
      </c>
      <c r="V32" s="68">
        <v>4341800</v>
      </c>
      <c r="W32" s="68">
        <v>4930148</v>
      </c>
      <c r="X32" s="68">
        <v>4761799</v>
      </c>
      <c r="Y32" s="69">
        <v>3496501</v>
      </c>
      <c r="Z32" s="69">
        <v>4540601</v>
      </c>
      <c r="AA32" s="68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57"/>
      <c r="AN32" s="57"/>
      <c r="AO32" s="57"/>
      <c r="AP32" s="57"/>
      <c r="AQ32" s="57"/>
      <c r="AR32" s="57"/>
      <c r="AS32" s="57"/>
      <c r="AT32" s="57"/>
      <c r="AU32" s="57"/>
      <c r="AV32" s="57"/>
      <c r="AW32" s="57"/>
      <c r="AX32" s="57"/>
      <c r="AY32" s="57"/>
      <c r="AZ32" s="57"/>
      <c r="BA32" s="57"/>
      <c r="BB32" s="57"/>
      <c r="BC32" s="57"/>
      <c r="BD32" s="57"/>
      <c r="BE32" s="57"/>
      <c r="BF32" s="62"/>
    </row>
    <row r="33" spans="1:58" s="71" customFormat="1" x14ac:dyDescent="0.3">
      <c r="A33" s="57" t="str">
        <f t="shared" si="2"/>
        <v>2.4.1.c Fertilizzanti distribuiti in agricoltura</v>
      </c>
      <c r="B33" s="57" t="str">
        <f t="shared" si="3"/>
        <v/>
      </c>
      <c r="C33" s="59" t="s">
        <v>4</v>
      </c>
      <c r="D33" s="59"/>
      <c r="E33" s="59"/>
      <c r="F33" s="60"/>
      <c r="G33" s="67"/>
      <c r="H33" s="67"/>
      <c r="I33" s="67"/>
      <c r="J33" s="67"/>
      <c r="K33" s="67"/>
      <c r="L33" s="67"/>
      <c r="M33" s="60"/>
      <c r="N33" s="60"/>
      <c r="O33" s="60"/>
      <c r="P33" s="60"/>
      <c r="Q33" s="68">
        <v>647387</v>
      </c>
      <c r="R33" s="68">
        <v>638284</v>
      </c>
      <c r="S33" s="68">
        <v>610655</v>
      </c>
      <c r="T33" s="68">
        <v>707568</v>
      </c>
      <c r="U33" s="68">
        <v>618832</v>
      </c>
      <c r="V33" s="68">
        <v>575019</v>
      </c>
      <c r="W33" s="68">
        <v>614630</v>
      </c>
      <c r="X33" s="68">
        <v>626757</v>
      </c>
      <c r="Y33" s="69">
        <v>458147</v>
      </c>
      <c r="Z33" s="69" t="s">
        <v>337</v>
      </c>
      <c r="AA33" s="68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57"/>
      <c r="AN33" s="57"/>
      <c r="AO33" s="57"/>
      <c r="AP33" s="57"/>
      <c r="AQ33" s="57"/>
      <c r="AR33" s="57"/>
      <c r="AS33" s="57"/>
      <c r="AT33" s="57"/>
      <c r="AU33" s="57"/>
      <c r="AV33" s="57"/>
      <c r="AW33" s="57"/>
      <c r="AX33" s="57"/>
      <c r="AY33" s="57"/>
      <c r="AZ33" s="57"/>
      <c r="BA33" s="57"/>
      <c r="BB33" s="57"/>
      <c r="BC33" s="57"/>
      <c r="BD33" s="57"/>
      <c r="BE33" s="57"/>
      <c r="BF33" s="70"/>
    </row>
    <row r="34" spans="1:58" s="60" customFormat="1" x14ac:dyDescent="0.3">
      <c r="A34" s="60" t="str">
        <f>IF(B34=C34,B34,A33)</f>
        <v>2.4.1.c Fertilizzanti distribuiti in agricoltura</v>
      </c>
      <c r="B34" s="61" t="str">
        <f t="shared" si="3"/>
        <v/>
      </c>
      <c r="C34" s="59" t="s">
        <v>5</v>
      </c>
      <c r="D34" s="59"/>
      <c r="E34" s="59"/>
      <c r="Q34" s="68">
        <v>118257</v>
      </c>
      <c r="R34" s="68">
        <v>123560</v>
      </c>
      <c r="S34" s="68">
        <v>115651</v>
      </c>
      <c r="T34" s="68">
        <v>123399</v>
      </c>
      <c r="U34" s="68">
        <v>108594</v>
      </c>
      <c r="V34" s="68">
        <v>105240</v>
      </c>
      <c r="W34" s="68">
        <v>136060</v>
      </c>
      <c r="X34" s="68">
        <v>119961</v>
      </c>
      <c r="Y34" s="69">
        <v>76409</v>
      </c>
      <c r="Z34" s="69" t="s">
        <v>338</v>
      </c>
      <c r="AA34" s="68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57"/>
      <c r="AN34" s="57"/>
      <c r="AO34" s="57"/>
      <c r="AP34" s="57"/>
      <c r="AQ34" s="57"/>
      <c r="AR34" s="57"/>
      <c r="AS34" s="57"/>
      <c r="AT34" s="57"/>
      <c r="AU34" s="57"/>
      <c r="AV34" s="57"/>
      <c r="AW34" s="57"/>
      <c r="AX34" s="57"/>
      <c r="AY34" s="57"/>
      <c r="AZ34" s="57"/>
      <c r="BA34" s="57"/>
      <c r="BB34" s="57"/>
      <c r="BC34" s="57"/>
      <c r="BD34" s="57"/>
      <c r="BE34" s="57"/>
      <c r="BF34" s="62"/>
    </row>
    <row r="35" spans="1:58" s="60" customFormat="1" x14ac:dyDescent="0.3">
      <c r="B35" s="61" t="str">
        <f t="shared" si="3"/>
        <v>Pesaro e Urbino</v>
      </c>
      <c r="C35" s="59" t="s">
        <v>88</v>
      </c>
      <c r="D35" s="59"/>
      <c r="E35" s="59"/>
      <c r="Q35" s="68">
        <v>17006</v>
      </c>
      <c r="R35" s="68">
        <v>15688</v>
      </c>
      <c r="S35" s="68">
        <v>16573</v>
      </c>
      <c r="T35" s="68">
        <v>13843</v>
      </c>
      <c r="U35" s="68">
        <v>13381</v>
      </c>
      <c r="V35" s="68">
        <v>12260</v>
      </c>
      <c r="W35" s="68">
        <v>14843</v>
      </c>
      <c r="X35" s="68">
        <v>12497</v>
      </c>
      <c r="Y35" s="69">
        <v>8645</v>
      </c>
      <c r="Z35" s="69">
        <v>10724</v>
      </c>
      <c r="AA35" s="68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57"/>
      <c r="AN35" s="57"/>
      <c r="AO35" s="57"/>
      <c r="AP35" s="57"/>
      <c r="AQ35" s="57"/>
      <c r="AR35" s="57"/>
      <c r="AS35" s="57"/>
      <c r="AT35" s="57"/>
      <c r="AU35" s="57"/>
      <c r="AV35" s="57"/>
      <c r="AW35" s="57"/>
      <c r="AX35" s="57"/>
      <c r="AY35" s="57"/>
      <c r="AZ35" s="57"/>
      <c r="BA35" s="57"/>
      <c r="BB35" s="57"/>
      <c r="BC35" s="57"/>
      <c r="BD35" s="57"/>
      <c r="BE35" s="57"/>
      <c r="BF35" s="62"/>
    </row>
    <row r="36" spans="1:58" s="60" customFormat="1" x14ac:dyDescent="0.3">
      <c r="B36" s="61" t="str">
        <f t="shared" si="3"/>
        <v>Ancona</v>
      </c>
      <c r="C36" s="59" t="s">
        <v>82</v>
      </c>
      <c r="D36" s="59"/>
      <c r="E36" s="59"/>
      <c r="Q36" s="68">
        <v>30782</v>
      </c>
      <c r="R36" s="68">
        <v>32801</v>
      </c>
      <c r="S36" s="68">
        <v>46392</v>
      </c>
      <c r="T36" s="68">
        <v>35291</v>
      </c>
      <c r="U36" s="68">
        <v>31562</v>
      </c>
      <c r="V36" s="68">
        <v>32529</v>
      </c>
      <c r="W36" s="68">
        <v>39114</v>
      </c>
      <c r="X36" s="68">
        <v>30221</v>
      </c>
      <c r="Y36" s="69">
        <v>18671</v>
      </c>
      <c r="Z36" s="69">
        <v>24219</v>
      </c>
      <c r="AA36" s="68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57"/>
      <c r="AN36" s="57"/>
      <c r="AO36" s="57"/>
      <c r="AP36" s="57"/>
      <c r="AQ36" s="57"/>
      <c r="AR36" s="57"/>
      <c r="AS36" s="57"/>
      <c r="AT36" s="57"/>
      <c r="AU36" s="57"/>
      <c r="AV36" s="57"/>
      <c r="AW36" s="57"/>
      <c r="AX36" s="57"/>
      <c r="AY36" s="57"/>
      <c r="AZ36" s="57"/>
      <c r="BA36" s="57"/>
      <c r="BB36" s="57"/>
      <c r="BC36" s="57"/>
      <c r="BD36" s="57"/>
      <c r="BE36" s="57"/>
      <c r="BF36" s="62"/>
    </row>
    <row r="37" spans="1:58" s="60" customFormat="1" x14ac:dyDescent="0.3">
      <c r="B37" s="61" t="str">
        <f t="shared" si="3"/>
        <v>Macerata</v>
      </c>
      <c r="C37" s="59" t="s">
        <v>83</v>
      </c>
      <c r="D37" s="59"/>
      <c r="E37" s="59"/>
      <c r="Q37" s="68">
        <v>55029</v>
      </c>
      <c r="R37" s="68">
        <v>59601</v>
      </c>
      <c r="S37" s="68">
        <v>37078</v>
      </c>
      <c r="T37" s="68">
        <v>56397</v>
      </c>
      <c r="U37" s="68">
        <v>46008</v>
      </c>
      <c r="V37" s="68">
        <v>42238</v>
      </c>
      <c r="W37" s="68">
        <v>59098</v>
      </c>
      <c r="X37" s="68">
        <v>52578</v>
      </c>
      <c r="Y37" s="69">
        <v>33951</v>
      </c>
      <c r="Z37" s="69">
        <v>40430</v>
      </c>
      <c r="AA37" s="68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57"/>
      <c r="AN37" s="57"/>
      <c r="AO37" s="57"/>
      <c r="AP37" s="57"/>
      <c r="AQ37" s="57"/>
      <c r="AR37" s="57"/>
      <c r="AS37" s="57"/>
      <c r="AT37" s="57"/>
      <c r="AU37" s="57"/>
      <c r="AV37" s="57"/>
      <c r="AW37" s="57"/>
      <c r="AX37" s="57"/>
      <c r="AY37" s="57"/>
      <c r="AZ37" s="57"/>
      <c r="BA37" s="57"/>
      <c r="BB37" s="57"/>
      <c r="BC37" s="57"/>
      <c r="BD37" s="57"/>
      <c r="BE37" s="57"/>
      <c r="BF37" s="62"/>
    </row>
    <row r="38" spans="1:58" s="60" customFormat="1" x14ac:dyDescent="0.3">
      <c r="B38" s="61" t="str">
        <f t="shared" si="3"/>
        <v>Ascoli-Piceno</v>
      </c>
      <c r="C38" s="59" t="s">
        <v>89</v>
      </c>
      <c r="D38" s="59"/>
      <c r="E38" s="59"/>
      <c r="Q38" s="68">
        <v>14325</v>
      </c>
      <c r="R38" s="68">
        <v>13547</v>
      </c>
      <c r="S38" s="68">
        <v>8171</v>
      </c>
      <c r="T38" s="68">
        <v>9688</v>
      </c>
      <c r="U38" s="68">
        <v>10194</v>
      </c>
      <c r="V38" s="68">
        <v>10626</v>
      </c>
      <c r="W38" s="68">
        <v>13623</v>
      </c>
      <c r="X38" s="68">
        <v>17930</v>
      </c>
      <c r="Y38" s="69">
        <v>12188</v>
      </c>
      <c r="Z38" s="69">
        <v>10657</v>
      </c>
      <c r="AA38" s="68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57"/>
      <c r="AN38" s="57"/>
      <c r="AO38" s="57"/>
      <c r="AP38" s="57"/>
      <c r="AQ38" s="57"/>
      <c r="AR38" s="57"/>
      <c r="AS38" s="57"/>
      <c r="AT38" s="57"/>
      <c r="AU38" s="57"/>
      <c r="AV38" s="57"/>
      <c r="AW38" s="57"/>
      <c r="AX38" s="57"/>
      <c r="AY38" s="57"/>
      <c r="AZ38" s="57"/>
      <c r="BA38" s="57"/>
      <c r="BB38" s="57"/>
      <c r="BC38" s="57"/>
      <c r="BD38" s="57"/>
      <c r="BE38" s="57"/>
      <c r="BF38" s="62"/>
    </row>
    <row r="39" spans="1:58" s="60" customFormat="1" x14ac:dyDescent="0.3">
      <c r="B39" s="61" t="str">
        <f t="shared" si="3"/>
        <v>Fermo</v>
      </c>
      <c r="C39" s="59" t="s">
        <v>84</v>
      </c>
      <c r="D39" s="59"/>
      <c r="E39" s="59"/>
      <c r="Q39" s="68">
        <v>1115</v>
      </c>
      <c r="R39" s="68">
        <v>1923</v>
      </c>
      <c r="S39" s="68">
        <v>7437</v>
      </c>
      <c r="T39" s="68">
        <v>8180</v>
      </c>
      <c r="U39" s="68">
        <v>7449</v>
      </c>
      <c r="V39" s="68">
        <v>7587</v>
      </c>
      <c r="W39" s="68">
        <v>9382</v>
      </c>
      <c r="X39" s="68">
        <v>6735</v>
      </c>
      <c r="Y39" s="69">
        <v>2955</v>
      </c>
      <c r="Z39" s="69">
        <v>5942</v>
      </c>
      <c r="AA39" s="68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62"/>
    </row>
    <row r="40" spans="1:58" s="13" customFormat="1" x14ac:dyDescent="0.3">
      <c r="A40" s="13" t="str">
        <f>IF(B40=C40,B40,A34)</f>
        <v>2.4.1.d Emissioni di ammoniaca prodotte dal settore agricolo</v>
      </c>
      <c r="B40" s="13" t="str">
        <f t="shared" si="3"/>
        <v>2.4.1.d Emissioni di ammoniaca prodotte dal settore agricolo</v>
      </c>
      <c r="C40" s="6" t="s">
        <v>56</v>
      </c>
      <c r="D40" s="10" t="s">
        <v>192</v>
      </c>
      <c r="E40" s="6"/>
      <c r="F40" s="4" t="s">
        <v>13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22"/>
      <c r="Z40" s="22"/>
      <c r="AA40" s="4"/>
    </row>
    <row r="41" spans="1:58" s="13" customFormat="1" x14ac:dyDescent="0.3">
      <c r="A41" s="13" t="str">
        <f t="shared" si="2"/>
        <v>2.4.1.d Emissioni di ammoniaca prodotte dal settore agricolo</v>
      </c>
      <c r="B41" s="13" t="str">
        <f t="shared" si="3"/>
        <v/>
      </c>
      <c r="C41" s="10" t="s">
        <v>3</v>
      </c>
      <c r="D41" s="10"/>
      <c r="E41" s="10"/>
      <c r="F41" s="4"/>
      <c r="G41" s="4">
        <v>440.5</v>
      </c>
      <c r="H41" s="4">
        <v>423.8</v>
      </c>
      <c r="I41" s="4">
        <v>423.3</v>
      </c>
      <c r="J41" s="4">
        <v>429.1</v>
      </c>
      <c r="K41" s="4">
        <v>413</v>
      </c>
      <c r="L41" s="4">
        <v>395.4</v>
      </c>
      <c r="M41" s="4">
        <v>384.1</v>
      </c>
      <c r="N41" s="4">
        <v>384.2</v>
      </c>
      <c r="O41" s="4">
        <v>404.9</v>
      </c>
      <c r="P41" s="4">
        <v>380.9</v>
      </c>
      <c r="Q41" s="4">
        <v>367.9</v>
      </c>
      <c r="R41" s="4">
        <v>369.5</v>
      </c>
      <c r="S41" s="4">
        <v>389.4</v>
      </c>
      <c r="T41" s="4">
        <v>368.5</v>
      </c>
      <c r="U41" s="4">
        <v>354.5</v>
      </c>
      <c r="V41" s="4">
        <v>349.9</v>
      </c>
      <c r="W41" s="4">
        <v>367.3</v>
      </c>
      <c r="X41" s="4">
        <v>354.8</v>
      </c>
      <c r="Y41" s="4">
        <v>314.7</v>
      </c>
      <c r="Z41" s="22">
        <v>349.2</v>
      </c>
      <c r="AA41" s="4"/>
    </row>
    <row r="42" spans="1:58" s="13" customFormat="1" x14ac:dyDescent="0.3">
      <c r="A42" s="13" t="str">
        <f t="shared" si="2"/>
        <v>2.4.1.d Emissioni di ammoniaca prodotte dal settore agricolo</v>
      </c>
      <c r="B42" s="13" t="str">
        <f t="shared" si="3"/>
        <v/>
      </c>
      <c r="C42" s="10" t="s">
        <v>4</v>
      </c>
      <c r="D42" s="10"/>
      <c r="E42" s="10"/>
      <c r="F42" s="4"/>
      <c r="G42" s="4"/>
      <c r="H42" s="4">
        <v>39.978000000000002</v>
      </c>
      <c r="I42" s="4" t="s">
        <v>63</v>
      </c>
      <c r="J42" s="4" t="s">
        <v>63</v>
      </c>
      <c r="K42" s="4" t="s">
        <v>63</v>
      </c>
      <c r="L42" s="4" t="s">
        <v>63</v>
      </c>
      <c r="M42" s="4">
        <v>35.537999999999997</v>
      </c>
      <c r="N42" s="4" t="s">
        <v>63</v>
      </c>
      <c r="O42" s="4" t="s">
        <v>63</v>
      </c>
      <c r="P42" s="4" t="s">
        <v>63</v>
      </c>
      <c r="Q42" s="4" t="s">
        <v>63</v>
      </c>
      <c r="R42" s="4">
        <v>36.523000000000003</v>
      </c>
      <c r="S42" s="4" t="s">
        <v>63</v>
      </c>
      <c r="T42" s="4">
        <v>32.031999999999996</v>
      </c>
      <c r="U42" s="4" t="s">
        <v>63</v>
      </c>
      <c r="V42" s="4">
        <v>30.803999999999998</v>
      </c>
      <c r="W42" s="4"/>
      <c r="X42" s="4">
        <v>31.452000000000002</v>
      </c>
      <c r="Y42" s="4"/>
      <c r="Z42" s="22"/>
      <c r="AA42" s="4"/>
    </row>
    <row r="43" spans="1:58" s="13" customFormat="1" x14ac:dyDescent="0.3">
      <c r="A43" s="13" t="str">
        <f t="shared" si="2"/>
        <v>2.4.1.d Emissioni di ammoniaca prodotte dal settore agricolo</v>
      </c>
      <c r="B43" s="13" t="str">
        <f t="shared" si="3"/>
        <v/>
      </c>
      <c r="C43" s="10" t="s">
        <v>5</v>
      </c>
      <c r="D43" s="10"/>
      <c r="E43" s="10"/>
      <c r="F43" s="4"/>
      <c r="G43" s="4"/>
      <c r="H43" s="20">
        <v>7.55</v>
      </c>
      <c r="I43" s="4" t="s">
        <v>63</v>
      </c>
      <c r="J43" s="4" t="s">
        <v>63</v>
      </c>
      <c r="K43" s="4" t="s">
        <v>63</v>
      </c>
      <c r="L43" s="4" t="s">
        <v>63</v>
      </c>
      <c r="M43" s="4">
        <v>7.085</v>
      </c>
      <c r="N43" s="4" t="s">
        <v>63</v>
      </c>
      <c r="O43" s="4" t="s">
        <v>63</v>
      </c>
      <c r="P43" s="4" t="s">
        <v>63</v>
      </c>
      <c r="Q43" s="4" t="s">
        <v>63</v>
      </c>
      <c r="R43" s="4">
        <v>9.1240000000000006</v>
      </c>
      <c r="S43" s="4" t="s">
        <v>63</v>
      </c>
      <c r="T43" s="4">
        <v>5.5250000000000004</v>
      </c>
      <c r="U43" s="4" t="s">
        <v>63</v>
      </c>
      <c r="V43" s="4">
        <v>5.2649999999999997</v>
      </c>
      <c r="W43" s="4"/>
      <c r="X43" s="4">
        <v>5.7130000000000001</v>
      </c>
      <c r="Y43" s="22"/>
      <c r="Z43" s="22"/>
      <c r="AA43" s="4"/>
    </row>
    <row r="44" spans="1:58" s="60" customFormat="1" x14ac:dyDescent="0.3">
      <c r="A44" s="57" t="str">
        <f t="shared" si="2"/>
        <v>3.4.1 Speranza di vita in buona salute alla nascita</v>
      </c>
      <c r="B44" s="57" t="str">
        <f t="shared" si="3"/>
        <v>3.4.1 Speranza di vita in buona salute alla nascita</v>
      </c>
      <c r="C44" s="58" t="s">
        <v>42</v>
      </c>
      <c r="D44" s="59" t="s">
        <v>191</v>
      </c>
      <c r="E44" s="58"/>
      <c r="F44" s="60" t="s">
        <v>34</v>
      </c>
      <c r="Y44" s="61"/>
      <c r="Z44" s="61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57"/>
      <c r="AN44" s="57"/>
      <c r="AO44" s="57"/>
      <c r="AP44" s="57"/>
      <c r="AQ44" s="57"/>
      <c r="AR44" s="57"/>
      <c r="AS44" s="57"/>
      <c r="AT44" s="57"/>
      <c r="AU44" s="57"/>
      <c r="AV44" s="57"/>
      <c r="AW44" s="57"/>
      <c r="AX44" s="57"/>
      <c r="AY44" s="57"/>
      <c r="AZ44" s="57"/>
      <c r="BA44" s="57"/>
      <c r="BB44" s="57"/>
      <c r="BC44" s="57"/>
      <c r="BD44" s="57"/>
      <c r="BE44" s="57"/>
      <c r="BF44" s="62"/>
    </row>
    <row r="45" spans="1:58" s="60" customFormat="1" x14ac:dyDescent="0.3">
      <c r="A45" s="57" t="str">
        <f t="shared" si="2"/>
        <v>3.4.1 Speranza di vita in buona salute alla nascita</v>
      </c>
      <c r="B45" s="57" t="str">
        <f t="shared" si="3"/>
        <v/>
      </c>
      <c r="C45" s="59" t="s">
        <v>3</v>
      </c>
      <c r="D45" s="59"/>
      <c r="E45" s="59"/>
      <c r="L45" s="60">
        <v>56.4</v>
      </c>
      <c r="M45" s="60">
        <v>57.7</v>
      </c>
      <c r="N45" s="60">
        <v>58.2</v>
      </c>
      <c r="O45" s="60">
        <v>58.5</v>
      </c>
      <c r="P45" s="60">
        <v>58.3</v>
      </c>
      <c r="Q45" s="60">
        <v>58.2</v>
      </c>
      <c r="R45" s="60">
        <v>58.3</v>
      </c>
      <c r="S45" s="60">
        <v>58.8</v>
      </c>
      <c r="T45" s="60">
        <v>58.7</v>
      </c>
      <c r="U45" s="60">
        <v>58.5</v>
      </c>
      <c r="V45" s="60">
        <v>58.6</v>
      </c>
      <c r="W45" s="60">
        <v>61</v>
      </c>
      <c r="X45" s="60">
        <v>60.5</v>
      </c>
      <c r="Y45" s="61">
        <v>60.1</v>
      </c>
      <c r="Z45" s="61">
        <v>59.1</v>
      </c>
      <c r="AA45" s="60">
        <v>58.1</v>
      </c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57"/>
      <c r="AN45" s="57"/>
      <c r="AO45" s="57"/>
      <c r="AP45" s="57"/>
      <c r="AQ45" s="57"/>
      <c r="AR45" s="57"/>
      <c r="AS45" s="57"/>
      <c r="AT45" s="57"/>
      <c r="AU45" s="57"/>
      <c r="AV45" s="57"/>
      <c r="AW45" s="57"/>
      <c r="AX45" s="57"/>
      <c r="AY45" s="57"/>
      <c r="AZ45" s="57"/>
      <c r="BA45" s="57"/>
      <c r="BB45" s="57"/>
      <c r="BC45" s="57"/>
      <c r="BD45" s="57"/>
      <c r="BE45" s="57"/>
      <c r="BF45" s="62"/>
    </row>
    <row r="46" spans="1:58" s="60" customFormat="1" x14ac:dyDescent="0.3">
      <c r="A46" s="57" t="str">
        <f t="shared" si="2"/>
        <v>3.4.1 Speranza di vita in buona salute alla nascita</v>
      </c>
      <c r="B46" s="57" t="str">
        <f t="shared" si="3"/>
        <v/>
      </c>
      <c r="C46" s="59" t="s">
        <v>4</v>
      </c>
      <c r="D46" s="59"/>
      <c r="E46" s="59"/>
      <c r="L46" s="60">
        <v>57</v>
      </c>
      <c r="M46" s="60">
        <v>58.5</v>
      </c>
      <c r="N46" s="60">
        <v>58.4</v>
      </c>
      <c r="O46" s="60">
        <v>59.5</v>
      </c>
      <c r="P46" s="60">
        <v>58.6</v>
      </c>
      <c r="Q46" s="60">
        <v>59.3</v>
      </c>
      <c r="R46" s="60">
        <v>58.8</v>
      </c>
      <c r="S46" s="60">
        <v>58.3</v>
      </c>
      <c r="T46" s="60">
        <v>59.7</v>
      </c>
      <c r="U46" s="60">
        <v>60.1</v>
      </c>
      <c r="V46" s="60">
        <v>59.1</v>
      </c>
      <c r="W46" s="60">
        <v>62.2</v>
      </c>
      <c r="X46" s="60">
        <v>61.6</v>
      </c>
      <c r="Y46" s="61">
        <v>61.7</v>
      </c>
      <c r="Z46" s="61">
        <v>60.2</v>
      </c>
      <c r="AA46" s="60">
        <v>58.9</v>
      </c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57"/>
      <c r="AN46" s="57"/>
      <c r="AO46" s="57"/>
      <c r="AP46" s="57"/>
      <c r="AQ46" s="57"/>
      <c r="AR46" s="57"/>
      <c r="AS46" s="57"/>
      <c r="AT46" s="57"/>
      <c r="AU46" s="57"/>
      <c r="AV46" s="57"/>
      <c r="AW46" s="57"/>
      <c r="AX46" s="57"/>
      <c r="AY46" s="57"/>
      <c r="AZ46" s="57"/>
      <c r="BA46" s="57"/>
      <c r="BB46" s="57"/>
      <c r="BC46" s="57"/>
      <c r="BD46" s="57"/>
      <c r="BE46" s="57"/>
      <c r="BF46" s="62"/>
    </row>
    <row r="47" spans="1:58" s="71" customFormat="1" x14ac:dyDescent="0.3">
      <c r="A47" s="57" t="str">
        <f t="shared" si="2"/>
        <v>3.4.1 Speranza di vita in buona salute alla nascita</v>
      </c>
      <c r="B47" s="57" t="str">
        <f t="shared" si="3"/>
        <v/>
      </c>
      <c r="C47" s="59" t="s">
        <v>5</v>
      </c>
      <c r="D47" s="59"/>
      <c r="E47" s="59"/>
      <c r="F47" s="60"/>
      <c r="G47" s="60"/>
      <c r="H47" s="60"/>
      <c r="I47" s="60"/>
      <c r="J47" s="60"/>
      <c r="K47" s="60"/>
      <c r="L47" s="60">
        <v>55.7</v>
      </c>
      <c r="M47" s="60">
        <v>57.6</v>
      </c>
      <c r="N47" s="60">
        <v>58.2</v>
      </c>
      <c r="O47" s="60">
        <v>59.9</v>
      </c>
      <c r="P47" s="60">
        <v>59</v>
      </c>
      <c r="Q47" s="60">
        <v>58.9</v>
      </c>
      <c r="R47" s="60">
        <v>58.9</v>
      </c>
      <c r="S47" s="60">
        <v>57.4</v>
      </c>
      <c r="T47" s="60">
        <v>59.1</v>
      </c>
      <c r="U47" s="60">
        <v>60.1</v>
      </c>
      <c r="V47" s="60">
        <v>58.8</v>
      </c>
      <c r="W47" s="60">
        <v>61.4</v>
      </c>
      <c r="X47" s="60">
        <v>60.1</v>
      </c>
      <c r="Y47" s="61">
        <v>60.2</v>
      </c>
      <c r="Z47" s="61">
        <v>59.7</v>
      </c>
      <c r="AA47" s="60">
        <v>57.4</v>
      </c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57"/>
      <c r="AN47" s="57"/>
      <c r="AO47" s="57"/>
      <c r="AP47" s="57"/>
      <c r="AQ47" s="57"/>
      <c r="AR47" s="57"/>
      <c r="AS47" s="57"/>
      <c r="AT47" s="57"/>
      <c r="AU47" s="57"/>
      <c r="AV47" s="57"/>
      <c r="AW47" s="57"/>
      <c r="AX47" s="57"/>
      <c r="AY47" s="57"/>
      <c r="AZ47" s="57"/>
      <c r="BA47" s="57"/>
      <c r="BB47" s="57"/>
      <c r="BC47" s="57"/>
      <c r="BD47" s="57"/>
      <c r="BE47" s="57"/>
      <c r="BF47" s="70"/>
    </row>
    <row r="48" spans="1:58" s="4" customFormat="1" ht="28.8" x14ac:dyDescent="0.3">
      <c r="A48" s="4" t="str">
        <f t="shared" si="2"/>
        <v>3.5.2 Proporzione standardizzata di persone di 14 anni e più che 
presentano almeno un comportamento a rischio nel consumo di alcol</v>
      </c>
      <c r="B48" s="22" t="str">
        <f t="shared" si="3"/>
        <v>3.5.2 Proporzione standardizzata di persone di 14 anni e più che 
presentano almeno un comportamento a rischio nel consumo di alcol</v>
      </c>
      <c r="C48" s="6" t="s">
        <v>41</v>
      </c>
      <c r="D48" s="10" t="s">
        <v>192</v>
      </c>
      <c r="E48" s="6"/>
      <c r="F48" s="10" t="s">
        <v>33</v>
      </c>
      <c r="Y48" s="22"/>
      <c r="Z48" s="22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27"/>
    </row>
    <row r="49" spans="1:58" s="4" customFormat="1" x14ac:dyDescent="0.3">
      <c r="A49" s="4" t="str">
        <f t="shared" ref="A49:A84" si="4">IF(B49=C49,B49,A48)</f>
        <v>3.5.2 Proporzione standardizzata di persone di 14 anni e più che 
presentano almeno un comportamento a rischio nel consumo di alcol</v>
      </c>
      <c r="B49" s="22" t="str">
        <f t="shared" si="3"/>
        <v/>
      </c>
      <c r="C49" s="10" t="s">
        <v>3</v>
      </c>
      <c r="D49" s="10"/>
      <c r="E49" s="10"/>
      <c r="J49" s="4">
        <v>22.3</v>
      </c>
      <c r="K49" s="4">
        <v>20.5</v>
      </c>
      <c r="L49" s="4">
        <v>20.3</v>
      </c>
      <c r="M49" s="4">
        <v>20.3</v>
      </c>
      <c r="N49" s="4">
        <v>19.100000000000001</v>
      </c>
      <c r="O49" s="4">
        <v>17.399999999999999</v>
      </c>
      <c r="P49" s="4">
        <v>16.7</v>
      </c>
      <c r="Q49" s="4">
        <v>15.9</v>
      </c>
      <c r="R49" s="4">
        <v>16.5</v>
      </c>
      <c r="S49" s="4">
        <v>16.7</v>
      </c>
      <c r="T49" s="4">
        <v>16.7</v>
      </c>
      <c r="U49" s="4">
        <v>16.7</v>
      </c>
      <c r="V49" s="4">
        <v>15.8</v>
      </c>
      <c r="W49" s="4">
        <v>16.7</v>
      </c>
      <c r="X49" s="4">
        <v>14.7</v>
      </c>
      <c r="Y49" s="22">
        <v>15.5</v>
      </c>
      <c r="Z49" s="22">
        <v>15.6</v>
      </c>
      <c r="AA49" s="4">
        <v>16</v>
      </c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27"/>
    </row>
    <row r="50" spans="1:58" s="4" customFormat="1" x14ac:dyDescent="0.3">
      <c r="A50" s="4" t="str">
        <f t="shared" si="4"/>
        <v>3.5.2 Proporzione standardizzata di persone di 14 anni e più che 
presentano almeno un comportamento a rischio nel consumo di alcol</v>
      </c>
      <c r="B50" s="22" t="str">
        <f t="shared" si="3"/>
        <v/>
      </c>
      <c r="C50" s="10" t="s">
        <v>4</v>
      </c>
      <c r="D50" s="10"/>
      <c r="E50" s="10"/>
      <c r="J50" s="4">
        <v>22.1</v>
      </c>
      <c r="K50" s="4">
        <v>20.399999999999999</v>
      </c>
      <c r="L50" s="4">
        <v>20.100000000000001</v>
      </c>
      <c r="M50" s="4">
        <v>20.2</v>
      </c>
      <c r="N50" s="4">
        <v>18.8</v>
      </c>
      <c r="O50" s="4">
        <v>16</v>
      </c>
      <c r="P50" s="4">
        <v>16.600000000000001</v>
      </c>
      <c r="Q50" s="4">
        <v>14.6</v>
      </c>
      <c r="R50" s="4">
        <v>15.9</v>
      </c>
      <c r="S50" s="4">
        <v>16.2</v>
      </c>
      <c r="T50" s="4">
        <v>16.8</v>
      </c>
      <c r="U50" s="4">
        <v>16.7</v>
      </c>
      <c r="V50" s="4">
        <v>15.6</v>
      </c>
      <c r="W50" s="4">
        <v>15.7</v>
      </c>
      <c r="X50" s="4">
        <v>15.5</v>
      </c>
      <c r="Y50" s="22">
        <v>16</v>
      </c>
      <c r="Z50" s="22">
        <v>15.1</v>
      </c>
      <c r="AA50" s="4">
        <v>15.9</v>
      </c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27"/>
    </row>
    <row r="51" spans="1:58" s="4" customFormat="1" x14ac:dyDescent="0.3">
      <c r="A51" s="4" t="str">
        <f t="shared" si="4"/>
        <v>3.5.2 Proporzione standardizzata di persone di 14 anni e più che 
presentano almeno un comportamento a rischio nel consumo di alcol</v>
      </c>
      <c r="B51" s="22" t="str">
        <f t="shared" si="3"/>
        <v/>
      </c>
      <c r="C51" s="10" t="s">
        <v>5</v>
      </c>
      <c r="D51" s="10"/>
      <c r="E51" s="10"/>
      <c r="J51" s="4">
        <v>26.9</v>
      </c>
      <c r="K51" s="4">
        <v>20.5</v>
      </c>
      <c r="L51" s="4">
        <v>20.5</v>
      </c>
      <c r="M51" s="4">
        <v>20.9</v>
      </c>
      <c r="N51" s="4">
        <v>17.3</v>
      </c>
      <c r="O51" s="4">
        <v>18</v>
      </c>
      <c r="P51" s="4">
        <v>16</v>
      </c>
      <c r="Q51" s="4">
        <v>15</v>
      </c>
      <c r="R51" s="4">
        <v>18.899999999999999</v>
      </c>
      <c r="S51" s="4">
        <v>17.399999999999999</v>
      </c>
      <c r="T51" s="4">
        <v>20.2</v>
      </c>
      <c r="U51" s="4">
        <v>18.100000000000001</v>
      </c>
      <c r="V51" s="4">
        <v>15.4</v>
      </c>
      <c r="W51" s="4">
        <v>16.100000000000001</v>
      </c>
      <c r="X51" s="4">
        <v>17.600000000000001</v>
      </c>
      <c r="Y51" s="22">
        <v>19.3</v>
      </c>
      <c r="Z51" s="22">
        <v>14.3</v>
      </c>
      <c r="AA51" s="4">
        <v>16.100000000000001</v>
      </c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27"/>
    </row>
    <row r="52" spans="1:58" s="73" customFormat="1" ht="28.8" x14ac:dyDescent="0.3">
      <c r="A52" s="57" t="str">
        <f t="shared" si="4"/>
        <v>3.6.1 Tasso di mortalità per incidente stradale</v>
      </c>
      <c r="B52" s="57" t="str">
        <f t="shared" si="3"/>
        <v>3.6.1 Tasso di mortalità per incidente stradale</v>
      </c>
      <c r="C52" s="58" t="s">
        <v>43</v>
      </c>
      <c r="D52" s="59" t="s">
        <v>192</v>
      </c>
      <c r="E52" s="59" t="s">
        <v>408</v>
      </c>
      <c r="F52" s="60" t="s">
        <v>407</v>
      </c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1"/>
      <c r="Z52" s="60"/>
      <c r="AA52" s="60"/>
      <c r="AB52" s="57"/>
      <c r="AC52" s="57"/>
      <c r="AD52" s="57"/>
      <c r="AE52" s="57"/>
      <c r="AF52" s="57"/>
      <c r="AG52" s="57"/>
      <c r="AH52" s="57"/>
      <c r="AI52" s="57"/>
      <c r="AJ52" s="57"/>
      <c r="AK52" s="57"/>
      <c r="AL52" s="57"/>
      <c r="AM52" s="57"/>
      <c r="AN52" s="57"/>
      <c r="AO52" s="57"/>
      <c r="AP52" s="57"/>
      <c r="AQ52" s="57"/>
      <c r="AR52" s="57"/>
      <c r="AS52" s="57"/>
      <c r="AT52" s="57"/>
      <c r="AU52" s="57"/>
      <c r="AV52" s="57"/>
      <c r="AW52" s="57"/>
      <c r="AX52" s="57"/>
      <c r="AY52" s="57"/>
      <c r="AZ52" s="57"/>
      <c r="BA52" s="57"/>
      <c r="BB52" s="57"/>
      <c r="BC52" s="57"/>
      <c r="BD52" s="57"/>
      <c r="BE52" s="57"/>
      <c r="BF52" s="72"/>
    </row>
    <row r="53" spans="1:58" s="60" customFormat="1" x14ac:dyDescent="0.3">
      <c r="A53" s="57" t="str">
        <f t="shared" si="4"/>
        <v>3.6.1 Tasso di mortalità per incidente stradale</v>
      </c>
      <c r="B53" s="57" t="str">
        <f t="shared" si="3"/>
        <v/>
      </c>
      <c r="C53" s="59" t="s">
        <v>3</v>
      </c>
      <c r="D53" s="59"/>
      <c r="E53" s="59"/>
      <c r="G53" s="60">
        <v>10.4</v>
      </c>
      <c r="H53" s="60">
        <v>9.9</v>
      </c>
      <c r="I53" s="60">
        <v>9.6999999999999993</v>
      </c>
      <c r="J53" s="60">
        <v>8.8000000000000007</v>
      </c>
      <c r="K53" s="60">
        <v>7.9</v>
      </c>
      <c r="L53" s="60">
        <v>7.1</v>
      </c>
      <c r="M53" s="60">
        <v>6.7</v>
      </c>
      <c r="N53" s="60">
        <v>6.4</v>
      </c>
      <c r="O53" s="60">
        <v>6.2</v>
      </c>
      <c r="P53" s="60">
        <v>5.6</v>
      </c>
      <c r="Q53" s="60">
        <v>5.4</v>
      </c>
      <c r="R53" s="60">
        <v>5.5</v>
      </c>
      <c r="S53" s="60">
        <v>5.3</v>
      </c>
      <c r="T53" s="60">
        <v>5.4</v>
      </c>
      <c r="U53" s="60">
        <v>5.3</v>
      </c>
      <c r="V53" s="60">
        <v>5.0999999999999996</v>
      </c>
      <c r="W53" s="63">
        <v>3.9</v>
      </c>
      <c r="X53" s="60">
        <v>4.7</v>
      </c>
      <c r="Y53" s="61">
        <v>5.0999999999999996</v>
      </c>
      <c r="Z53" s="60">
        <v>4.9000000000000004</v>
      </c>
      <c r="AA53" s="60">
        <v>4.9000000000000004</v>
      </c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62"/>
    </row>
    <row r="54" spans="1:58" s="60" customFormat="1" x14ac:dyDescent="0.3">
      <c r="A54" s="57" t="str">
        <f t="shared" si="4"/>
        <v>3.6.1 Tasso di mortalità per incidente stradale</v>
      </c>
      <c r="B54" s="57" t="str">
        <f t="shared" si="3"/>
        <v/>
      </c>
      <c r="C54" s="59" t="s">
        <v>4</v>
      </c>
      <c r="D54" s="59"/>
      <c r="E54" s="59"/>
      <c r="G54" s="60">
        <v>11.8</v>
      </c>
      <c r="H54" s="60">
        <v>10.7</v>
      </c>
      <c r="I54" s="60">
        <v>10.5</v>
      </c>
      <c r="J54" s="60">
        <v>9.6999999999999993</v>
      </c>
      <c r="K54" s="60">
        <v>8.6999999999999993</v>
      </c>
      <c r="L54" s="60">
        <v>8.3000000000000007</v>
      </c>
      <c r="M54" s="60">
        <v>7.8</v>
      </c>
      <c r="N54" s="60">
        <v>7.5</v>
      </c>
      <c r="O54" s="60">
        <v>6.6</v>
      </c>
      <c r="P54" s="60">
        <v>6</v>
      </c>
      <c r="Q54" s="60">
        <v>6.2</v>
      </c>
      <c r="R54" s="60">
        <v>6.2</v>
      </c>
      <c r="S54" s="60">
        <v>5.8</v>
      </c>
      <c r="T54" s="60">
        <v>6.1</v>
      </c>
      <c r="U54" s="60">
        <v>5.6</v>
      </c>
      <c r="V54" s="60">
        <v>5.2</v>
      </c>
      <c r="W54" s="60">
        <v>4.2</v>
      </c>
      <c r="X54" s="60">
        <v>4.9000000000000004</v>
      </c>
      <c r="Y54" s="61">
        <v>5.6</v>
      </c>
      <c r="Z54" s="60">
        <v>5.4</v>
      </c>
      <c r="AA54" s="60">
        <v>5.0999999999999996</v>
      </c>
      <c r="AB54" s="57"/>
      <c r="AC54" s="57"/>
      <c r="AD54" s="57"/>
      <c r="AE54" s="57"/>
      <c r="AF54" s="57"/>
      <c r="AG54" s="57"/>
      <c r="AH54" s="57"/>
      <c r="AI54" s="57"/>
      <c r="AJ54" s="57"/>
      <c r="AK54" s="57"/>
      <c r="AL54" s="57"/>
      <c r="AM54" s="57"/>
      <c r="AN54" s="57"/>
      <c r="AO54" s="57"/>
      <c r="AP54" s="57"/>
      <c r="AQ54" s="57"/>
      <c r="AR54" s="57"/>
      <c r="AS54" s="57"/>
      <c r="AT54" s="57"/>
      <c r="AU54" s="57"/>
      <c r="AV54" s="57"/>
      <c r="AW54" s="57"/>
      <c r="AX54" s="57"/>
      <c r="AY54" s="57"/>
      <c r="AZ54" s="57"/>
      <c r="BA54" s="57"/>
      <c r="BB54" s="57"/>
      <c r="BC54" s="57"/>
      <c r="BD54" s="57"/>
      <c r="BE54" s="57"/>
      <c r="BF54" s="62"/>
    </row>
    <row r="55" spans="1:58" s="71" customFormat="1" x14ac:dyDescent="0.3">
      <c r="A55" s="57" t="str">
        <f t="shared" si="4"/>
        <v>3.6.1 Tasso di mortalità per incidente stradale</v>
      </c>
      <c r="B55" s="57" t="str">
        <f t="shared" si="3"/>
        <v/>
      </c>
      <c r="C55" s="59" t="s">
        <v>5</v>
      </c>
      <c r="D55" s="59"/>
      <c r="E55" s="59"/>
      <c r="F55" s="60"/>
      <c r="G55" s="60"/>
      <c r="H55" s="60"/>
      <c r="I55" s="60"/>
      <c r="J55" s="60"/>
      <c r="K55" s="60"/>
      <c r="L55" s="60"/>
      <c r="M55" s="60">
        <v>7</v>
      </c>
      <c r="N55" s="60">
        <v>11.3</v>
      </c>
      <c r="O55" s="60">
        <v>4</v>
      </c>
      <c r="P55" s="60">
        <v>5.9</v>
      </c>
      <c r="Q55" s="60">
        <v>5.8</v>
      </c>
      <c r="R55" s="60">
        <v>5.9</v>
      </c>
      <c r="S55" s="60">
        <v>6.5</v>
      </c>
      <c r="T55" s="60">
        <v>5.7</v>
      </c>
      <c r="U55" s="60">
        <v>5.5</v>
      </c>
      <c r="V55" s="60">
        <v>6.2</v>
      </c>
      <c r="W55" s="60">
        <v>4.3</v>
      </c>
      <c r="X55" s="60">
        <v>3.9</v>
      </c>
      <c r="Y55" s="61">
        <v>6.1</v>
      </c>
      <c r="Z55" s="60">
        <v>7.5</v>
      </c>
      <c r="AA55" s="60">
        <v>4.4000000000000004</v>
      </c>
      <c r="AB55" s="57"/>
      <c r="AC55" s="57"/>
      <c r="AD55" s="57"/>
      <c r="AE55" s="57"/>
      <c r="AF55" s="57"/>
      <c r="AG55" s="57"/>
      <c r="AH55" s="57"/>
      <c r="AI55" s="57"/>
      <c r="AJ55" s="57"/>
      <c r="AK55" s="57"/>
      <c r="AL55" s="57"/>
      <c r="AM55" s="57"/>
      <c r="AN55" s="57"/>
      <c r="AO55" s="57"/>
      <c r="AP55" s="57"/>
      <c r="AQ55" s="57"/>
      <c r="AR55" s="57"/>
      <c r="AS55" s="57"/>
      <c r="AT55" s="57"/>
      <c r="AU55" s="57"/>
      <c r="AV55" s="57"/>
      <c r="AW55" s="57"/>
      <c r="AX55" s="57"/>
      <c r="AY55" s="57"/>
      <c r="AZ55" s="57"/>
      <c r="BA55" s="57"/>
      <c r="BB55" s="57"/>
      <c r="BC55" s="57"/>
      <c r="BD55" s="57"/>
      <c r="BE55" s="57"/>
      <c r="BF55" s="70"/>
    </row>
    <row r="56" spans="1:58" s="60" customFormat="1" x14ac:dyDescent="0.3">
      <c r="B56" s="61" t="str">
        <f t="shared" si="3"/>
        <v>Pesaro e Urbino</v>
      </c>
      <c r="C56" s="59" t="s">
        <v>88</v>
      </c>
      <c r="D56" s="59"/>
      <c r="E56" s="59"/>
      <c r="G56" s="74"/>
      <c r="H56" s="74"/>
      <c r="I56" s="74"/>
      <c r="J56" s="74"/>
      <c r="K56" s="74"/>
      <c r="L56" s="74"/>
      <c r="M56" s="60">
        <v>6.4</v>
      </c>
      <c r="N56" s="60">
        <v>6</v>
      </c>
      <c r="O56" s="60">
        <v>7.1</v>
      </c>
      <c r="P56" s="60">
        <v>4.7</v>
      </c>
      <c r="Q56" s="60">
        <v>6.7</v>
      </c>
      <c r="R56" s="60">
        <v>4.7</v>
      </c>
      <c r="S56" s="60">
        <v>6.7</v>
      </c>
      <c r="T56" s="60">
        <v>4.9000000000000004</v>
      </c>
      <c r="U56" s="60">
        <v>5.2</v>
      </c>
      <c r="V56" s="60">
        <v>4.4000000000000004</v>
      </c>
      <c r="W56" s="60">
        <v>3.9</v>
      </c>
      <c r="X56" s="60">
        <v>4.8</v>
      </c>
      <c r="Y56" s="61">
        <v>6.8</v>
      </c>
      <c r="Z56" s="60">
        <v>5.2</v>
      </c>
      <c r="AA56" s="60">
        <v>3.2</v>
      </c>
      <c r="AB56" s="57"/>
      <c r="AC56" s="57"/>
      <c r="AD56" s="57"/>
      <c r="AE56" s="57"/>
      <c r="AF56" s="57"/>
      <c r="AG56" s="57"/>
      <c r="AH56" s="57"/>
      <c r="AI56" s="57"/>
      <c r="AJ56" s="57"/>
      <c r="AK56" s="57"/>
      <c r="AL56" s="57"/>
      <c r="AM56" s="57"/>
      <c r="AN56" s="57"/>
      <c r="AO56" s="57"/>
      <c r="AP56" s="57"/>
      <c r="AQ56" s="57"/>
      <c r="AR56" s="57"/>
      <c r="AS56" s="57"/>
      <c r="AT56" s="57"/>
      <c r="AU56" s="57"/>
      <c r="AV56" s="57"/>
      <c r="AW56" s="57"/>
      <c r="AX56" s="57"/>
      <c r="AY56" s="57"/>
      <c r="AZ56" s="57"/>
      <c r="BA56" s="57"/>
      <c r="BB56" s="57"/>
      <c r="BC56" s="57"/>
      <c r="BD56" s="57"/>
      <c r="BE56" s="57"/>
      <c r="BF56" s="62"/>
    </row>
    <row r="57" spans="1:58" s="60" customFormat="1" x14ac:dyDescent="0.3">
      <c r="B57" s="61" t="str">
        <f t="shared" si="3"/>
        <v>Ancona</v>
      </c>
      <c r="C57" s="59" t="s">
        <v>82</v>
      </c>
      <c r="D57" s="59"/>
      <c r="E57" s="59"/>
      <c r="G57" s="74"/>
      <c r="H57" s="74"/>
      <c r="I57" s="74"/>
      <c r="J57" s="74"/>
      <c r="K57" s="74"/>
      <c r="L57" s="74"/>
      <c r="M57" s="60">
        <v>7.2</v>
      </c>
      <c r="N57" s="60">
        <v>7.7</v>
      </c>
      <c r="O57" s="60">
        <v>7.1</v>
      </c>
      <c r="P57" s="60">
        <v>5.4</v>
      </c>
      <c r="Q57" s="60">
        <v>7.2</v>
      </c>
      <c r="R57" s="60">
        <v>6.2</v>
      </c>
      <c r="S57" s="60">
        <v>7.5</v>
      </c>
      <c r="T57" s="60">
        <v>6.1</v>
      </c>
      <c r="U57" s="60">
        <v>6.4</v>
      </c>
      <c r="V57" s="60">
        <v>7.9</v>
      </c>
      <c r="W57" s="60">
        <v>3.9</v>
      </c>
      <c r="X57" s="60">
        <v>7</v>
      </c>
      <c r="Y57" s="61">
        <v>4.9000000000000004</v>
      </c>
      <c r="Z57" s="60">
        <v>3.9</v>
      </c>
      <c r="AA57" s="60">
        <v>3.9</v>
      </c>
      <c r="AB57" s="57"/>
      <c r="AC57" s="57"/>
      <c r="AD57" s="57"/>
      <c r="AE57" s="57"/>
      <c r="AF57" s="57"/>
      <c r="AG57" s="57"/>
      <c r="AH57" s="57"/>
      <c r="AI57" s="57"/>
      <c r="AJ57" s="57"/>
      <c r="AK57" s="57"/>
      <c r="AL57" s="57"/>
      <c r="AM57" s="57"/>
      <c r="AN57" s="57"/>
      <c r="AO57" s="57"/>
      <c r="AP57" s="57"/>
      <c r="AQ57" s="57"/>
      <c r="AR57" s="57"/>
      <c r="AS57" s="57"/>
      <c r="AT57" s="57"/>
      <c r="AU57" s="57"/>
      <c r="AV57" s="57"/>
      <c r="AW57" s="57"/>
      <c r="AX57" s="57"/>
      <c r="AY57" s="57"/>
      <c r="AZ57" s="57"/>
      <c r="BA57" s="57"/>
      <c r="BB57" s="57"/>
      <c r="BC57" s="57"/>
      <c r="BD57" s="57"/>
      <c r="BE57" s="57"/>
      <c r="BF57" s="62"/>
    </row>
    <row r="58" spans="1:58" s="60" customFormat="1" x14ac:dyDescent="0.3">
      <c r="B58" s="61" t="str">
        <f t="shared" si="3"/>
        <v>Macerata</v>
      </c>
      <c r="C58" s="59" t="s">
        <v>83</v>
      </c>
      <c r="D58" s="59"/>
      <c r="E58" s="59"/>
      <c r="G58" s="74"/>
      <c r="H58" s="74"/>
      <c r="I58" s="74"/>
      <c r="J58" s="74"/>
      <c r="K58" s="74"/>
      <c r="L58" s="74"/>
      <c r="M58" s="60">
        <v>5.5</v>
      </c>
      <c r="N58" s="60">
        <v>3.9</v>
      </c>
      <c r="O58" s="60">
        <v>6.5</v>
      </c>
      <c r="P58" s="60">
        <v>3.7</v>
      </c>
      <c r="Q58" s="60">
        <v>3.6</v>
      </c>
      <c r="R58" s="60">
        <v>5.3</v>
      </c>
      <c r="S58" s="60">
        <v>3.7</v>
      </c>
      <c r="T58" s="60">
        <v>7</v>
      </c>
      <c r="U58" s="60">
        <v>3.2</v>
      </c>
      <c r="V58" s="60">
        <v>7</v>
      </c>
      <c r="W58" s="60">
        <v>4.7</v>
      </c>
      <c r="X58" s="60">
        <v>3.2</v>
      </c>
      <c r="Y58" s="61">
        <v>4.5999999999999996</v>
      </c>
      <c r="Z58" s="60">
        <v>7.3</v>
      </c>
      <c r="AA58" s="60">
        <v>5.0999999999999996</v>
      </c>
      <c r="AB58" s="57"/>
      <c r="AC58" s="57"/>
      <c r="AD58" s="57"/>
      <c r="AE58" s="57"/>
      <c r="AF58" s="57"/>
      <c r="AG58" s="57"/>
      <c r="AH58" s="57"/>
      <c r="AI58" s="57"/>
      <c r="AJ58" s="57"/>
      <c r="AK58" s="57"/>
      <c r="AL58" s="57"/>
      <c r="AM58" s="57"/>
      <c r="AN58" s="57"/>
      <c r="AO58" s="57"/>
      <c r="AP58" s="57"/>
      <c r="AQ58" s="57"/>
      <c r="AR58" s="57"/>
      <c r="AS58" s="57"/>
      <c r="AT58" s="57"/>
      <c r="AU58" s="57"/>
      <c r="AV58" s="57"/>
      <c r="AW58" s="57"/>
      <c r="AX58" s="57"/>
      <c r="AY58" s="57"/>
      <c r="AZ58" s="57"/>
      <c r="BA58" s="57"/>
      <c r="BB58" s="57"/>
      <c r="BC58" s="57"/>
      <c r="BD58" s="57"/>
      <c r="BE58" s="57"/>
      <c r="BF58" s="62"/>
    </row>
    <row r="59" spans="1:58" s="60" customFormat="1" x14ac:dyDescent="0.3">
      <c r="B59" s="61" t="str">
        <f t="shared" si="3"/>
        <v>Ascoli-Piceno</v>
      </c>
      <c r="C59" s="59" t="s">
        <v>89</v>
      </c>
      <c r="D59" s="59"/>
      <c r="E59" s="59"/>
      <c r="G59" s="74"/>
      <c r="H59" s="74"/>
      <c r="I59" s="74"/>
      <c r="J59" s="74"/>
      <c r="K59" s="74"/>
      <c r="L59" s="74"/>
      <c r="M59" s="60">
        <v>7.4</v>
      </c>
      <c r="N59" s="60">
        <v>10.8</v>
      </c>
      <c r="O59" s="60">
        <v>5</v>
      </c>
      <c r="P59" s="60">
        <v>7.4</v>
      </c>
      <c r="Q59" s="60">
        <v>6.8</v>
      </c>
      <c r="R59" s="60">
        <v>7</v>
      </c>
      <c r="S59" s="60">
        <v>4.0999999999999996</v>
      </c>
      <c r="T59" s="60">
        <v>4.9000000000000004</v>
      </c>
      <c r="U59" s="60">
        <v>3.7</v>
      </c>
      <c r="V59" s="60">
        <v>4.7</v>
      </c>
      <c r="W59" s="60">
        <v>4.9000000000000004</v>
      </c>
      <c r="X59" s="60">
        <v>4.4000000000000004</v>
      </c>
      <c r="Y59" s="61">
        <v>3.7</v>
      </c>
      <c r="Z59" s="60">
        <v>1.9</v>
      </c>
      <c r="AA59" s="60">
        <v>7</v>
      </c>
      <c r="AB59" s="57"/>
      <c r="AC59" s="57"/>
      <c r="AD59" s="57"/>
      <c r="AE59" s="57"/>
      <c r="AF59" s="57"/>
      <c r="AG59" s="57"/>
      <c r="AH59" s="57"/>
      <c r="AI59" s="57"/>
      <c r="AJ59" s="57"/>
      <c r="AK59" s="57"/>
      <c r="AL59" s="57"/>
      <c r="AM59" s="57"/>
      <c r="AN59" s="57"/>
      <c r="AO59" s="57"/>
      <c r="AP59" s="57"/>
      <c r="AQ59" s="57"/>
      <c r="AR59" s="57"/>
      <c r="AS59" s="57"/>
      <c r="AT59" s="57"/>
      <c r="AU59" s="57"/>
      <c r="AV59" s="57"/>
      <c r="AW59" s="57"/>
      <c r="AX59" s="57"/>
      <c r="AY59" s="57"/>
      <c r="AZ59" s="57"/>
      <c r="BA59" s="57"/>
      <c r="BB59" s="57"/>
      <c r="BC59" s="57"/>
      <c r="BD59" s="57"/>
      <c r="BE59" s="57"/>
      <c r="BF59" s="62"/>
    </row>
    <row r="60" spans="1:58" s="60" customFormat="1" x14ac:dyDescent="0.3">
      <c r="B60" s="61" t="str">
        <f t="shared" si="3"/>
        <v>Fermo</v>
      </c>
      <c r="C60" s="59" t="s">
        <v>84</v>
      </c>
      <c r="D60" s="59"/>
      <c r="E60" s="59"/>
      <c r="G60" s="74"/>
      <c r="H60" s="74"/>
      <c r="I60" s="74"/>
      <c r="J60" s="74"/>
      <c r="K60" s="74"/>
      <c r="L60" s="74"/>
      <c r="M60" s="74">
        <v>1.6587700000000001</v>
      </c>
      <c r="N60" s="74">
        <v>2.5940300000000001</v>
      </c>
      <c r="O60" s="74">
        <v>1.53061</v>
      </c>
      <c r="P60" s="74">
        <v>2.08955</v>
      </c>
      <c r="Q60" s="74">
        <v>1.97044</v>
      </c>
      <c r="R60" s="74">
        <v>2.20126</v>
      </c>
      <c r="S60" s="74">
        <v>1.25448</v>
      </c>
      <c r="T60" s="74">
        <v>1.7331000000000001</v>
      </c>
      <c r="U60" s="74">
        <v>1.7013199999999999</v>
      </c>
      <c r="V60" s="74">
        <v>1.90476</v>
      </c>
      <c r="W60" s="74">
        <v>2.30179</v>
      </c>
      <c r="X60" s="74">
        <v>1.8181799999999999</v>
      </c>
      <c r="Y60" s="61">
        <v>1.28</v>
      </c>
      <c r="Z60" s="60">
        <v>0.76</v>
      </c>
      <c r="AB60" s="57"/>
      <c r="AC60" s="57"/>
      <c r="AD60" s="57"/>
      <c r="AE60" s="57"/>
      <c r="AF60" s="57"/>
      <c r="AG60" s="57"/>
      <c r="AH60" s="57"/>
      <c r="AI60" s="57"/>
      <c r="AJ60" s="57"/>
      <c r="AK60" s="57"/>
      <c r="AL60" s="57"/>
      <c r="AM60" s="57"/>
      <c r="AN60" s="57"/>
      <c r="AO60" s="57"/>
      <c r="AP60" s="57"/>
      <c r="AQ60" s="57"/>
      <c r="AR60" s="57"/>
      <c r="AS60" s="57"/>
      <c r="AT60" s="57"/>
      <c r="AU60" s="57"/>
      <c r="AV60" s="57"/>
      <c r="AW60" s="57"/>
      <c r="AX60" s="57"/>
      <c r="AY60" s="57"/>
      <c r="AZ60" s="57"/>
      <c r="BA60" s="57"/>
      <c r="BB60" s="57"/>
      <c r="BC60" s="57"/>
      <c r="BD60" s="57"/>
      <c r="BE60" s="57"/>
      <c r="BF60" s="62"/>
    </row>
    <row r="61" spans="1:58" s="4" customFormat="1" x14ac:dyDescent="0.3">
      <c r="A61" s="4" t="str">
        <f>IF(B61=C61,B61,A55)</f>
        <v>3.8.1 Posti letto in degenza ordinaria in istituti di cura pubblici e privati</v>
      </c>
      <c r="B61" s="22" t="str">
        <f t="shared" si="3"/>
        <v>3.8.1 Posti letto in degenza ordinaria in istituti di cura pubblici e privati</v>
      </c>
      <c r="C61" s="6" t="s">
        <v>426</v>
      </c>
      <c r="D61" s="10" t="s">
        <v>192</v>
      </c>
      <c r="E61" s="6"/>
      <c r="F61" s="4" t="s">
        <v>62</v>
      </c>
      <c r="Y61" s="22"/>
      <c r="Z61" s="22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27"/>
    </row>
    <row r="62" spans="1:58" s="4" customFormat="1" x14ac:dyDescent="0.3">
      <c r="A62" s="4" t="str">
        <f t="shared" si="4"/>
        <v>3.8.1 Posti letto in degenza ordinaria in istituti di cura pubblici e privati</v>
      </c>
      <c r="B62" s="22" t="str">
        <f t="shared" si="3"/>
        <v/>
      </c>
      <c r="C62" s="10" t="s">
        <v>3</v>
      </c>
      <c r="D62" s="10"/>
      <c r="E62" s="10"/>
      <c r="Q62" s="4">
        <v>32.1</v>
      </c>
      <c r="R62" s="4">
        <v>31.7</v>
      </c>
      <c r="S62" s="4">
        <v>31.6</v>
      </c>
      <c r="T62" s="4">
        <v>31.2</v>
      </c>
      <c r="U62" s="4">
        <v>31.2</v>
      </c>
      <c r="V62" s="4">
        <v>31.3</v>
      </c>
      <c r="W62" s="4">
        <v>31</v>
      </c>
      <c r="X62" s="4">
        <v>30.7</v>
      </c>
      <c r="Y62" s="22">
        <v>30.3</v>
      </c>
      <c r="Z62" s="22">
        <v>29.9</v>
      </c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27"/>
    </row>
    <row r="63" spans="1:58" s="4" customFormat="1" x14ac:dyDescent="0.3">
      <c r="A63" s="4" t="str">
        <f t="shared" si="4"/>
        <v>3.8.1 Posti letto in degenza ordinaria in istituti di cura pubblici e privati</v>
      </c>
      <c r="B63" s="22" t="str">
        <f t="shared" si="3"/>
        <v/>
      </c>
      <c r="C63" s="10" t="s">
        <v>4</v>
      </c>
      <c r="D63" s="10"/>
      <c r="E63" s="10"/>
      <c r="Q63" s="4">
        <v>31.3</v>
      </c>
      <c r="R63" s="4">
        <v>30.8</v>
      </c>
      <c r="S63" s="4">
        <v>30.5</v>
      </c>
      <c r="T63" s="4">
        <v>30.1</v>
      </c>
      <c r="U63" s="4">
        <v>30</v>
      </c>
      <c r="V63" s="4">
        <v>30.5</v>
      </c>
      <c r="W63" s="4">
        <v>30</v>
      </c>
      <c r="X63" s="4">
        <v>31</v>
      </c>
      <c r="Y63" s="22">
        <v>30.2</v>
      </c>
      <c r="Z63" s="22">
        <v>29.7</v>
      </c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27"/>
    </row>
    <row r="64" spans="1:58" s="4" customFormat="1" x14ac:dyDescent="0.3">
      <c r="A64" s="4" t="str">
        <f t="shared" si="4"/>
        <v>3.8.1 Posti letto in degenza ordinaria in istituti di cura pubblici e privati</v>
      </c>
      <c r="B64" s="22" t="str">
        <f t="shared" si="3"/>
        <v/>
      </c>
      <c r="C64" s="10" t="s">
        <v>5</v>
      </c>
      <c r="D64" s="10"/>
      <c r="E64" s="10"/>
      <c r="Q64" s="4">
        <v>32.9</v>
      </c>
      <c r="R64" s="4">
        <v>32.700000000000003</v>
      </c>
      <c r="S64" s="4">
        <v>31.7</v>
      </c>
      <c r="T64" s="4">
        <v>30.1</v>
      </c>
      <c r="U64" s="4">
        <v>30.3</v>
      </c>
      <c r="V64" s="4">
        <v>30.6</v>
      </c>
      <c r="W64" s="4">
        <v>30.9</v>
      </c>
      <c r="X64" s="4">
        <v>27.4</v>
      </c>
      <c r="Y64" s="22">
        <v>28.8</v>
      </c>
      <c r="Z64" s="22">
        <v>29</v>
      </c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27"/>
    </row>
    <row r="65" spans="1:58" s="73" customFormat="1" ht="43.2" x14ac:dyDescent="0.3">
      <c r="A65" s="57" t="str">
        <f t="shared" si="4"/>
        <v>4.1.1.a Competenza alfabetica non adeguata (studenti classi III scuola secondaria primo grado)</v>
      </c>
      <c r="B65" s="57" t="str">
        <f t="shared" si="3"/>
        <v>4.1.1.a Competenza alfabetica non adeguata (studenti classi III scuola secondaria primo grado)</v>
      </c>
      <c r="C65" s="58" t="s">
        <v>339</v>
      </c>
      <c r="D65" s="59" t="s">
        <v>191</v>
      </c>
      <c r="E65" s="59" t="s">
        <v>340</v>
      </c>
      <c r="F65" s="60" t="s">
        <v>11</v>
      </c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61"/>
      <c r="AA65" s="60"/>
      <c r="AB65" s="60"/>
      <c r="AC65" s="57"/>
      <c r="AD65" s="57"/>
      <c r="AE65" s="57"/>
      <c r="AF65" s="57"/>
      <c r="AG65" s="57"/>
      <c r="AH65" s="57"/>
      <c r="AI65" s="57"/>
      <c r="AJ65" s="57"/>
      <c r="AK65" s="57"/>
      <c r="AL65" s="57"/>
      <c r="AM65" s="57"/>
      <c r="AN65" s="57"/>
      <c r="AO65" s="57"/>
      <c r="AP65" s="57"/>
      <c r="AQ65" s="57"/>
      <c r="AR65" s="57"/>
      <c r="AS65" s="57"/>
      <c r="AT65" s="57"/>
      <c r="AU65" s="57"/>
      <c r="AV65" s="57"/>
      <c r="AW65" s="57"/>
      <c r="AX65" s="57"/>
      <c r="AY65" s="57"/>
      <c r="AZ65" s="57"/>
      <c r="BA65" s="57"/>
      <c r="BB65" s="57"/>
      <c r="BC65" s="57"/>
      <c r="BD65" s="57"/>
      <c r="BE65" s="57"/>
      <c r="BF65" s="72"/>
    </row>
    <row r="66" spans="1:58" s="76" customFormat="1" x14ac:dyDescent="0.3">
      <c r="A66" s="57" t="str">
        <f t="shared" si="4"/>
        <v>4.1.1.a Competenza alfabetica non adeguata (studenti classi III scuola secondaria primo grado)</v>
      </c>
      <c r="B66" s="57" t="str">
        <f t="shared" si="3"/>
        <v/>
      </c>
      <c r="C66" s="59" t="s">
        <v>3</v>
      </c>
      <c r="D66" s="59"/>
      <c r="E66" s="59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>
        <v>34.4</v>
      </c>
      <c r="V66" s="60">
        <v>35.200000000000003</v>
      </c>
      <c r="W66" s="60"/>
      <c r="X66" s="60">
        <v>38.5</v>
      </c>
      <c r="Y66" s="61">
        <v>38.6</v>
      </c>
      <c r="Z66" s="61">
        <v>38.5</v>
      </c>
      <c r="AA66" s="60">
        <v>39.9</v>
      </c>
      <c r="AB66" s="60">
        <v>41.4</v>
      </c>
      <c r="AC66" s="57"/>
      <c r="AD66" s="57"/>
      <c r="AE66" s="57"/>
      <c r="AF66" s="57"/>
      <c r="AG66" s="57"/>
      <c r="AH66" s="57"/>
      <c r="AI66" s="57"/>
      <c r="AJ66" s="57"/>
      <c r="AK66" s="57"/>
      <c r="AL66" s="57"/>
      <c r="AM66" s="57"/>
      <c r="AN66" s="57"/>
      <c r="AO66" s="57"/>
      <c r="AP66" s="57"/>
      <c r="AQ66" s="57"/>
      <c r="AR66" s="57"/>
      <c r="AS66" s="57"/>
      <c r="AT66" s="57"/>
      <c r="AU66" s="57"/>
      <c r="AV66" s="57"/>
      <c r="AW66" s="57"/>
      <c r="AX66" s="57"/>
      <c r="AY66" s="57"/>
      <c r="AZ66" s="57"/>
      <c r="BA66" s="57"/>
      <c r="BB66" s="57"/>
      <c r="BC66" s="57"/>
      <c r="BD66" s="57"/>
      <c r="BE66" s="57"/>
      <c r="BF66" s="75"/>
    </row>
    <row r="67" spans="1:58" s="78" customFormat="1" x14ac:dyDescent="0.3">
      <c r="A67" s="57" t="str">
        <f t="shared" si="4"/>
        <v>4.1.1.a Competenza alfabetica non adeguata (studenti classi III scuola secondaria primo grado)</v>
      </c>
      <c r="B67" s="57" t="str">
        <f t="shared" si="3"/>
        <v/>
      </c>
      <c r="C67" s="59" t="s">
        <v>4</v>
      </c>
      <c r="D67" s="59"/>
      <c r="E67" s="59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>
        <v>30.6</v>
      </c>
      <c r="V67" s="60">
        <v>31.6</v>
      </c>
      <c r="W67" s="60"/>
      <c r="X67" s="60">
        <v>34.9</v>
      </c>
      <c r="Y67" s="61">
        <v>35.200000000000003</v>
      </c>
      <c r="Z67" s="61">
        <v>35.5</v>
      </c>
      <c r="AA67" s="60">
        <v>36.9</v>
      </c>
      <c r="AB67" s="60">
        <v>38.4</v>
      </c>
      <c r="AC67" s="57"/>
      <c r="AD67" s="57"/>
      <c r="AE67" s="57"/>
      <c r="AF67" s="57"/>
      <c r="AG67" s="57"/>
      <c r="AH67" s="57"/>
      <c r="AI67" s="57"/>
      <c r="AJ67" s="57"/>
      <c r="AK67" s="57"/>
      <c r="AL67" s="57"/>
      <c r="AM67" s="57"/>
      <c r="AN67" s="57"/>
      <c r="AO67" s="57"/>
      <c r="AP67" s="57"/>
      <c r="AQ67" s="57"/>
      <c r="AR67" s="57"/>
      <c r="AS67" s="57"/>
      <c r="AT67" s="57"/>
      <c r="AU67" s="57"/>
      <c r="AV67" s="57"/>
      <c r="AW67" s="57"/>
      <c r="AX67" s="57"/>
      <c r="AY67" s="57"/>
      <c r="AZ67" s="57"/>
      <c r="BA67" s="57"/>
      <c r="BB67" s="57"/>
      <c r="BC67" s="57"/>
      <c r="BD67" s="57"/>
      <c r="BE67" s="57"/>
      <c r="BF67" s="77"/>
    </row>
    <row r="68" spans="1:58" s="71" customFormat="1" x14ac:dyDescent="0.3">
      <c r="A68" s="57" t="str">
        <f t="shared" si="4"/>
        <v>4.1.1.a Competenza alfabetica non adeguata (studenti classi III scuola secondaria primo grado)</v>
      </c>
      <c r="B68" s="57" t="str">
        <f t="shared" si="3"/>
        <v/>
      </c>
      <c r="C68" s="59" t="s">
        <v>5</v>
      </c>
      <c r="D68" s="59"/>
      <c r="E68" s="59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>
        <v>27.5</v>
      </c>
      <c r="V68" s="60">
        <v>28.3</v>
      </c>
      <c r="W68" s="60"/>
      <c r="X68" s="60">
        <v>31.7</v>
      </c>
      <c r="Y68" s="61">
        <v>32.5</v>
      </c>
      <c r="Z68" s="61">
        <v>32</v>
      </c>
      <c r="AA68" s="60">
        <v>32.6</v>
      </c>
      <c r="AB68" s="60">
        <v>35.1</v>
      </c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70"/>
    </row>
    <row r="69" spans="1:58" s="4" customFormat="1" ht="43.2" x14ac:dyDescent="0.3">
      <c r="A69" s="4" t="str">
        <f t="shared" si="4"/>
        <v>4.1.1.b Competenza numerica non adeguata (studenti classi III scuola secondaria primo grado)</v>
      </c>
      <c r="B69" s="22" t="str">
        <f t="shared" si="3"/>
        <v>4.1.1.b Competenza numerica non adeguata (studenti classi III scuola secondaria primo grado)</v>
      </c>
      <c r="C69" s="6" t="s">
        <v>341</v>
      </c>
      <c r="D69" s="10" t="s">
        <v>191</v>
      </c>
      <c r="E69" s="10" t="s">
        <v>340</v>
      </c>
      <c r="F69" s="4" t="s">
        <v>20</v>
      </c>
      <c r="Y69" s="22"/>
      <c r="Z69" s="22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27"/>
    </row>
    <row r="70" spans="1:58" s="4" customFormat="1" x14ac:dyDescent="0.3">
      <c r="A70" s="4" t="str">
        <f t="shared" si="4"/>
        <v>4.1.1.b Competenza numerica non adeguata (studenti classi III scuola secondaria primo grado)</v>
      </c>
      <c r="B70" s="22" t="str">
        <f t="shared" si="3"/>
        <v/>
      </c>
      <c r="C70" s="10" t="s">
        <v>3</v>
      </c>
      <c r="D70" s="10"/>
      <c r="E70" s="10"/>
      <c r="U70" s="4">
        <v>39.299999999999997</v>
      </c>
      <c r="V70" s="4">
        <v>39.6</v>
      </c>
      <c r="W70" s="4" t="s">
        <v>63</v>
      </c>
      <c r="X70" s="4">
        <v>44.5</v>
      </c>
      <c r="Y70" s="22">
        <v>43.6</v>
      </c>
      <c r="Z70" s="22">
        <v>44.2</v>
      </c>
      <c r="AA70" s="4">
        <v>44</v>
      </c>
      <c r="AB70" s="4">
        <v>44.3</v>
      </c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27"/>
    </row>
    <row r="71" spans="1:58" s="4" customFormat="1" x14ac:dyDescent="0.3">
      <c r="A71" s="4" t="str">
        <f t="shared" si="4"/>
        <v>4.1.1.b Competenza numerica non adeguata (studenti classi III scuola secondaria primo grado)</v>
      </c>
      <c r="B71" s="22" t="str">
        <f t="shared" si="3"/>
        <v/>
      </c>
      <c r="C71" s="10" t="s">
        <v>4</v>
      </c>
      <c r="D71" s="10"/>
      <c r="E71" s="10"/>
      <c r="U71" s="4">
        <v>35.200000000000003</v>
      </c>
      <c r="V71" s="4">
        <v>35.799999999999997</v>
      </c>
      <c r="W71" s="4">
        <f>X72-V72</f>
        <v>5.9999999999999964</v>
      </c>
      <c r="X71" s="4">
        <v>40.700000000000003</v>
      </c>
      <c r="Y71" s="22">
        <v>40</v>
      </c>
      <c r="Z71" s="22">
        <v>41.4</v>
      </c>
      <c r="AA71" s="4">
        <v>40.5</v>
      </c>
      <c r="AB71" s="4">
        <v>41.1</v>
      </c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27"/>
    </row>
    <row r="72" spans="1:58" s="4" customFormat="1" x14ac:dyDescent="0.3">
      <c r="A72" s="4" t="str">
        <f t="shared" si="4"/>
        <v>4.1.1.b Competenza numerica non adeguata (studenti classi III scuola secondaria primo grado)</v>
      </c>
      <c r="B72" s="22" t="str">
        <f t="shared" si="3"/>
        <v/>
      </c>
      <c r="C72" s="10" t="s">
        <v>5</v>
      </c>
      <c r="D72" s="10"/>
      <c r="E72" s="10"/>
      <c r="U72" s="4">
        <v>30.1</v>
      </c>
      <c r="V72" s="4">
        <v>29.3</v>
      </c>
      <c r="W72" s="4" t="s">
        <v>63</v>
      </c>
      <c r="X72" s="4">
        <v>35.299999999999997</v>
      </c>
      <c r="Y72" s="22">
        <v>34.299999999999997</v>
      </c>
      <c r="Z72" s="22">
        <v>35.6</v>
      </c>
      <c r="AA72" s="4">
        <v>34.4</v>
      </c>
      <c r="AB72" s="4">
        <v>35.5</v>
      </c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27"/>
    </row>
    <row r="73" spans="1:58" s="73" customFormat="1" x14ac:dyDescent="0.3">
      <c r="A73" s="57" t="str">
        <f t="shared" si="4"/>
        <v xml:space="preserve">4.1.2 Uscita precoce dal sistema di istruzione e formazione </v>
      </c>
      <c r="B73" s="57" t="str">
        <f t="shared" ref="B73:B127" si="5">IF(FALSE=OR(C73="Italia",C73="Centro",C73="Regione Marche"),C73,"")</f>
        <v xml:space="preserve">4.1.2 Uscita precoce dal sistema di istruzione e formazione </v>
      </c>
      <c r="C73" s="58" t="s">
        <v>40</v>
      </c>
      <c r="D73" s="59" t="s">
        <v>191</v>
      </c>
      <c r="E73" s="58"/>
      <c r="F73" s="60" t="s">
        <v>20</v>
      </c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61"/>
      <c r="AA73" s="60"/>
      <c r="AB73" s="60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72"/>
    </row>
    <row r="74" spans="1:58" s="76" customFormat="1" x14ac:dyDescent="0.3">
      <c r="A74" s="57" t="str">
        <f t="shared" si="4"/>
        <v xml:space="preserve">4.1.2 Uscita precoce dal sistema di istruzione e formazione </v>
      </c>
      <c r="B74" s="57" t="str">
        <f t="shared" si="5"/>
        <v/>
      </c>
      <c r="C74" s="59" t="s">
        <v>3</v>
      </c>
      <c r="D74" s="59"/>
      <c r="E74" s="59"/>
      <c r="F74" s="60"/>
      <c r="G74" s="60">
        <v>23.1</v>
      </c>
      <c r="H74" s="60">
        <v>22.1</v>
      </c>
      <c r="I74" s="60">
        <v>20.399999999999999</v>
      </c>
      <c r="J74" s="60">
        <v>19.5</v>
      </c>
      <c r="K74" s="60">
        <v>19.600000000000001</v>
      </c>
      <c r="L74" s="60">
        <v>19.100000000000001</v>
      </c>
      <c r="M74" s="60">
        <v>18.600000000000001</v>
      </c>
      <c r="N74" s="60">
        <v>17.8</v>
      </c>
      <c r="O74" s="60">
        <v>17.3</v>
      </c>
      <c r="P74" s="60">
        <v>16.8</v>
      </c>
      <c r="Q74" s="60">
        <v>15</v>
      </c>
      <c r="R74" s="60">
        <v>14.7</v>
      </c>
      <c r="S74" s="60">
        <v>13.8</v>
      </c>
      <c r="T74" s="60">
        <v>14</v>
      </c>
      <c r="U74" s="60">
        <v>14.3</v>
      </c>
      <c r="V74" s="60">
        <v>13.3</v>
      </c>
      <c r="W74" s="60">
        <v>14.2</v>
      </c>
      <c r="X74" s="60">
        <v>12.7</v>
      </c>
      <c r="Y74" s="61">
        <v>11.5</v>
      </c>
      <c r="Z74" s="61">
        <v>10.5</v>
      </c>
      <c r="AA74" s="60">
        <v>9.8000000000000007</v>
      </c>
      <c r="AB74" s="60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  <c r="AX74" s="57"/>
      <c r="AY74" s="57"/>
      <c r="AZ74" s="57"/>
      <c r="BA74" s="57"/>
      <c r="BB74" s="57"/>
      <c r="BC74" s="57"/>
      <c r="BD74" s="57"/>
      <c r="BE74" s="57"/>
      <c r="BF74" s="75"/>
    </row>
    <row r="75" spans="1:58" s="78" customFormat="1" x14ac:dyDescent="0.3">
      <c r="A75" s="57" t="str">
        <f t="shared" si="4"/>
        <v xml:space="preserve">4.1.2 Uscita precoce dal sistema di istruzione e formazione </v>
      </c>
      <c r="B75" s="57" t="str">
        <f t="shared" si="5"/>
        <v/>
      </c>
      <c r="C75" s="59" t="s">
        <v>4</v>
      </c>
      <c r="D75" s="59"/>
      <c r="E75" s="59"/>
      <c r="F75" s="60"/>
      <c r="G75" s="60">
        <v>17.3</v>
      </c>
      <c r="H75" s="60">
        <v>16</v>
      </c>
      <c r="I75" s="60">
        <v>14.3</v>
      </c>
      <c r="J75" s="60">
        <v>13.5</v>
      </c>
      <c r="K75" s="60">
        <v>14.3</v>
      </c>
      <c r="L75" s="60">
        <v>13.2</v>
      </c>
      <c r="M75" s="60">
        <v>14.6</v>
      </c>
      <c r="N75" s="60">
        <v>15.3</v>
      </c>
      <c r="O75" s="60">
        <v>14.3</v>
      </c>
      <c r="P75" s="60">
        <v>13.5</v>
      </c>
      <c r="Q75" s="60">
        <v>12.4</v>
      </c>
      <c r="R75" s="60">
        <v>11.5</v>
      </c>
      <c r="S75" s="60">
        <v>10.8</v>
      </c>
      <c r="T75" s="60">
        <v>10.7</v>
      </c>
      <c r="U75" s="60">
        <v>10.4</v>
      </c>
      <c r="V75" s="60">
        <v>10.6</v>
      </c>
      <c r="W75" s="60">
        <v>12</v>
      </c>
      <c r="X75" s="60">
        <v>9.8000000000000007</v>
      </c>
      <c r="Y75" s="61">
        <v>8.1999999999999993</v>
      </c>
      <c r="Z75" s="61">
        <v>7</v>
      </c>
      <c r="AA75" s="60">
        <v>8</v>
      </c>
      <c r="AB75" s="60"/>
      <c r="AC75" s="57"/>
      <c r="AD75" s="57"/>
      <c r="AE75" s="57"/>
      <c r="AF75" s="57"/>
      <c r="AG75" s="57"/>
      <c r="AH75" s="57"/>
      <c r="AI75" s="57"/>
      <c r="AJ75" s="57"/>
      <c r="AK75" s="57"/>
      <c r="AL75" s="57"/>
      <c r="AM75" s="57"/>
      <c r="AN75" s="57"/>
      <c r="AO75" s="57"/>
      <c r="AP75" s="57"/>
      <c r="AQ75" s="57"/>
      <c r="AR75" s="57"/>
      <c r="AS75" s="57"/>
      <c r="AT75" s="57"/>
      <c r="AU75" s="57"/>
      <c r="AV75" s="57"/>
      <c r="AW75" s="57"/>
      <c r="AX75" s="57"/>
      <c r="AY75" s="57"/>
      <c r="AZ75" s="57"/>
      <c r="BA75" s="57"/>
      <c r="BB75" s="57"/>
      <c r="BC75" s="57"/>
      <c r="BD75" s="57"/>
      <c r="BE75" s="57"/>
      <c r="BF75" s="77"/>
    </row>
    <row r="76" spans="1:58" s="71" customFormat="1" x14ac:dyDescent="0.3">
      <c r="A76" s="57" t="str">
        <f t="shared" si="4"/>
        <v xml:space="preserve">4.1.2 Uscita precoce dal sistema di istruzione e formazione </v>
      </c>
      <c r="B76" s="57" t="str">
        <f t="shared" si="5"/>
        <v/>
      </c>
      <c r="C76" s="59" t="s">
        <v>5</v>
      </c>
      <c r="D76" s="59"/>
      <c r="E76" s="59"/>
      <c r="F76" s="60"/>
      <c r="G76" s="60">
        <v>17.2</v>
      </c>
      <c r="H76" s="60">
        <v>19.2</v>
      </c>
      <c r="I76" s="60">
        <v>17.5</v>
      </c>
      <c r="J76" s="60">
        <v>15.8</v>
      </c>
      <c r="K76" s="60">
        <v>14.3</v>
      </c>
      <c r="L76" s="60">
        <v>15.4</v>
      </c>
      <c r="M76" s="60">
        <v>14.8</v>
      </c>
      <c r="N76" s="60">
        <v>12.5</v>
      </c>
      <c r="O76" s="60">
        <v>15.3</v>
      </c>
      <c r="P76" s="60">
        <v>13.2</v>
      </c>
      <c r="Q76" s="60">
        <v>10.9</v>
      </c>
      <c r="R76" s="60">
        <v>10</v>
      </c>
      <c r="S76" s="60">
        <v>11</v>
      </c>
      <c r="T76" s="60">
        <v>10.1</v>
      </c>
      <c r="U76" s="60">
        <v>9.6999999999999993</v>
      </c>
      <c r="V76" s="60">
        <v>8.5</v>
      </c>
      <c r="W76" s="60">
        <v>9.1999999999999993</v>
      </c>
      <c r="X76" s="60">
        <v>7.9</v>
      </c>
      <c r="Y76" s="61">
        <v>5.8</v>
      </c>
      <c r="Z76" s="61">
        <v>6.1</v>
      </c>
      <c r="AA76" s="60">
        <v>9.1</v>
      </c>
      <c r="AB76" s="60"/>
      <c r="AC76" s="57"/>
      <c r="AD76" s="57"/>
      <c r="AE76" s="57"/>
      <c r="AF76" s="57"/>
      <c r="AG76" s="57"/>
      <c r="AH76" s="57"/>
      <c r="AI76" s="57"/>
      <c r="AJ76" s="57"/>
      <c r="AK76" s="57"/>
      <c r="AL76" s="57"/>
      <c r="AM76" s="57"/>
      <c r="AN76" s="57"/>
      <c r="AO76" s="57"/>
      <c r="AP76" s="57"/>
      <c r="AQ76" s="57"/>
      <c r="AR76" s="57"/>
      <c r="AS76" s="57"/>
      <c r="AT76" s="57"/>
      <c r="AU76" s="57"/>
      <c r="AV76" s="57"/>
      <c r="AW76" s="57"/>
      <c r="AX76" s="57"/>
      <c r="AY76" s="57"/>
      <c r="AZ76" s="57"/>
      <c r="BA76" s="57"/>
      <c r="BB76" s="57"/>
      <c r="BC76" s="57"/>
      <c r="BD76" s="57"/>
      <c r="BE76" s="57"/>
      <c r="BF76" s="70"/>
    </row>
    <row r="77" spans="1:58" s="4" customFormat="1" ht="28.8" x14ac:dyDescent="0.3">
      <c r="A77" s="4" t="str">
        <f t="shared" si="4"/>
        <v>4.3.1.a Percentuale di persone di 25-64 anni che hanno partecipato ad attività di istruzione e formazione nei 12 mesi precedenti</v>
      </c>
      <c r="B77" s="22" t="str">
        <f t="shared" si="5"/>
        <v>4.3.1.a Percentuale di persone di 25-64 anni che hanno partecipato ad attività di istruzione e formazione nei 12 mesi precedenti</v>
      </c>
      <c r="C77" s="6" t="s">
        <v>74</v>
      </c>
      <c r="D77" s="10" t="s">
        <v>192</v>
      </c>
      <c r="E77" s="6"/>
      <c r="F77" s="4" t="s">
        <v>11</v>
      </c>
      <c r="Y77" s="22"/>
      <c r="Z77" s="22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27"/>
    </row>
    <row r="78" spans="1:58" s="4" customFormat="1" x14ac:dyDescent="0.3">
      <c r="A78" s="4" t="str">
        <f t="shared" si="4"/>
        <v>4.3.1.a Percentuale di persone di 25-64 anni che hanno partecipato ad attività di istruzione e formazione nei 12 mesi precedenti</v>
      </c>
      <c r="B78" s="22" t="str">
        <f t="shared" si="5"/>
        <v/>
      </c>
      <c r="C78" s="10" t="s">
        <v>3</v>
      </c>
      <c r="D78" s="10"/>
      <c r="E78" s="10"/>
      <c r="I78" s="4">
        <v>22.2</v>
      </c>
      <c r="J78" s="4" t="s">
        <v>63</v>
      </c>
      <c r="K78" s="4" t="s">
        <v>63</v>
      </c>
      <c r="L78" s="4" t="s">
        <v>63</v>
      </c>
      <c r="M78" s="4" t="s">
        <v>63</v>
      </c>
      <c r="N78" s="4">
        <v>35.6</v>
      </c>
      <c r="O78" s="4" t="s">
        <v>63</v>
      </c>
      <c r="P78" s="4" t="s">
        <v>63</v>
      </c>
      <c r="Q78" s="4" t="s">
        <v>63</v>
      </c>
      <c r="R78" s="4" t="s">
        <v>63</v>
      </c>
      <c r="S78" s="4">
        <v>41.5</v>
      </c>
      <c r="Y78" s="22">
        <v>35.700000000000003</v>
      </c>
      <c r="Z78" s="22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27"/>
    </row>
    <row r="79" spans="1:58" s="4" customFormat="1" x14ac:dyDescent="0.3">
      <c r="A79" s="4" t="str">
        <f t="shared" si="4"/>
        <v>4.3.1.a Percentuale di persone di 25-64 anni che hanno partecipato ad attività di istruzione e formazione nei 12 mesi precedenti</v>
      </c>
      <c r="B79" s="22" t="str">
        <f t="shared" si="5"/>
        <v/>
      </c>
      <c r="C79" s="10" t="s">
        <v>4</v>
      </c>
      <c r="D79" s="10"/>
      <c r="E79" s="10"/>
      <c r="I79" s="4">
        <v>23.9</v>
      </c>
      <c r="J79" s="4" t="s">
        <v>63</v>
      </c>
      <c r="K79" s="4" t="s">
        <v>63</v>
      </c>
      <c r="L79" s="4" t="s">
        <v>63</v>
      </c>
      <c r="M79" s="4" t="s">
        <v>63</v>
      </c>
      <c r="N79" s="4">
        <v>39.299999999999997</v>
      </c>
      <c r="O79" s="4" t="s">
        <v>63</v>
      </c>
      <c r="P79" s="4" t="s">
        <v>63</v>
      </c>
      <c r="Q79" s="4" t="s">
        <v>63</v>
      </c>
      <c r="R79" s="4" t="s">
        <v>63</v>
      </c>
      <c r="S79" s="4">
        <v>41.9</v>
      </c>
      <c r="Y79" s="22">
        <v>36.700000000000003</v>
      </c>
      <c r="Z79" s="22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27"/>
    </row>
    <row r="80" spans="1:58" s="4" customFormat="1" x14ac:dyDescent="0.3">
      <c r="A80" s="4" t="str">
        <f t="shared" si="4"/>
        <v>4.3.1.a Percentuale di persone di 25-64 anni che hanno partecipato ad attività di istruzione e formazione nei 12 mesi precedenti</v>
      </c>
      <c r="B80" s="22" t="str">
        <f t="shared" si="5"/>
        <v/>
      </c>
      <c r="C80" s="10" t="s">
        <v>5</v>
      </c>
      <c r="D80" s="10"/>
      <c r="E80" s="10"/>
      <c r="I80" s="4">
        <v>22.5</v>
      </c>
      <c r="J80" s="4" t="s">
        <v>63</v>
      </c>
      <c r="K80" s="4" t="s">
        <v>63</v>
      </c>
      <c r="L80" s="4" t="s">
        <v>63</v>
      </c>
      <c r="M80" s="4" t="s">
        <v>63</v>
      </c>
      <c r="N80" s="4" t="s">
        <v>14</v>
      </c>
      <c r="O80" s="4" t="s">
        <v>63</v>
      </c>
      <c r="P80" s="4" t="s">
        <v>63</v>
      </c>
      <c r="Q80" s="4" t="s">
        <v>63</v>
      </c>
      <c r="R80" s="4" t="s">
        <v>63</v>
      </c>
      <c r="S80" s="4">
        <v>36.6</v>
      </c>
      <c r="Y80" s="22">
        <v>33.9</v>
      </c>
      <c r="Z80" s="22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27"/>
    </row>
    <row r="81" spans="1:58" s="73" customFormat="1" x14ac:dyDescent="0.3">
      <c r="A81" s="57" t="str">
        <f t="shared" si="4"/>
        <v>4.3.1.b Partecipazione alla formazione continua</v>
      </c>
      <c r="B81" s="57" t="str">
        <f t="shared" si="5"/>
        <v>4.3.1.b Partecipazione alla formazione continua</v>
      </c>
      <c r="C81" s="79" t="s">
        <v>67</v>
      </c>
      <c r="D81" s="80" t="s">
        <v>192</v>
      </c>
      <c r="E81" s="80" t="s">
        <v>199</v>
      </c>
      <c r="F81" s="63" t="s">
        <v>11</v>
      </c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81"/>
      <c r="Z81" s="81"/>
      <c r="AA81" s="63"/>
      <c r="AB81" s="63"/>
      <c r="AC81" s="57"/>
      <c r="AD81" s="57"/>
      <c r="AE81" s="57"/>
      <c r="AF81" s="57"/>
      <c r="AG81" s="57"/>
      <c r="AH81" s="57"/>
      <c r="AI81" s="57"/>
      <c r="AJ81" s="57"/>
      <c r="AK81" s="57"/>
      <c r="AL81" s="57"/>
      <c r="AM81" s="57"/>
      <c r="AN81" s="57"/>
      <c r="AO81" s="57"/>
      <c r="AP81" s="57"/>
      <c r="AQ81" s="57"/>
      <c r="AR81" s="57"/>
      <c r="AS81" s="57"/>
      <c r="AT81" s="57"/>
      <c r="AU81" s="57"/>
      <c r="AV81" s="57"/>
      <c r="AW81" s="57"/>
      <c r="AX81" s="57"/>
      <c r="AY81" s="57"/>
      <c r="AZ81" s="57"/>
      <c r="BA81" s="57"/>
      <c r="BB81" s="57"/>
      <c r="BC81" s="57"/>
      <c r="BD81" s="57"/>
      <c r="BE81" s="57"/>
      <c r="BF81" s="72"/>
    </row>
    <row r="82" spans="1:58" s="76" customFormat="1" x14ac:dyDescent="0.3">
      <c r="A82" s="57" t="str">
        <f t="shared" si="4"/>
        <v>4.3.1.b Partecipazione alla formazione continua</v>
      </c>
      <c r="B82" s="57" t="str">
        <f t="shared" si="5"/>
        <v/>
      </c>
      <c r="C82" s="80" t="s">
        <v>3</v>
      </c>
      <c r="D82" s="80"/>
      <c r="E82" s="80"/>
      <c r="F82" s="63"/>
      <c r="G82" s="63">
        <v>6.3</v>
      </c>
      <c r="H82" s="63">
        <v>5.8</v>
      </c>
      <c r="I82" s="63">
        <v>6.1</v>
      </c>
      <c r="J82" s="63">
        <v>6.2</v>
      </c>
      <c r="K82" s="63">
        <v>6.3</v>
      </c>
      <c r="L82" s="63">
        <v>6</v>
      </c>
      <c r="M82" s="63">
        <v>6.2</v>
      </c>
      <c r="N82" s="63">
        <v>5.7</v>
      </c>
      <c r="O82" s="63">
        <v>6.6</v>
      </c>
      <c r="P82" s="63">
        <v>6.2</v>
      </c>
      <c r="Q82" s="63">
        <v>8.1</v>
      </c>
      <c r="R82" s="63">
        <v>7.3</v>
      </c>
      <c r="S82" s="63">
        <v>8.3000000000000007</v>
      </c>
      <c r="T82" s="63">
        <v>7.9</v>
      </c>
      <c r="U82" s="63">
        <v>8.1</v>
      </c>
      <c r="V82" s="63">
        <v>8.1</v>
      </c>
      <c r="W82" s="63">
        <v>7.1</v>
      </c>
      <c r="X82" s="63">
        <v>9.9</v>
      </c>
      <c r="Y82" s="81">
        <v>9.6</v>
      </c>
      <c r="Z82" s="81">
        <v>11.6</v>
      </c>
      <c r="AA82" s="63">
        <v>10.4</v>
      </c>
      <c r="AB82" s="63"/>
      <c r="AC82" s="57"/>
      <c r="AD82" s="57"/>
      <c r="AE82" s="57"/>
      <c r="AF82" s="57"/>
      <c r="AG82" s="57"/>
      <c r="AH82" s="57"/>
      <c r="AI82" s="57"/>
      <c r="AJ82" s="57"/>
      <c r="AK82" s="57"/>
      <c r="AL82" s="57"/>
      <c r="AM82" s="57"/>
      <c r="AN82" s="57"/>
      <c r="AO82" s="57"/>
      <c r="AP82" s="57"/>
      <c r="AQ82" s="57"/>
      <c r="AR82" s="57"/>
      <c r="AS82" s="57"/>
      <c r="AT82" s="57"/>
      <c r="AU82" s="57"/>
      <c r="AV82" s="57"/>
      <c r="AW82" s="57"/>
      <c r="AX82" s="57"/>
      <c r="AY82" s="57"/>
      <c r="AZ82" s="57"/>
      <c r="BA82" s="57"/>
      <c r="BB82" s="57"/>
      <c r="BC82" s="57"/>
      <c r="BD82" s="57"/>
      <c r="BE82" s="57"/>
      <c r="BF82" s="75"/>
    </row>
    <row r="83" spans="1:58" s="78" customFormat="1" x14ac:dyDescent="0.3">
      <c r="A83" s="57" t="str">
        <f t="shared" si="4"/>
        <v>4.3.1.b Partecipazione alla formazione continua</v>
      </c>
      <c r="B83" s="57" t="str">
        <f t="shared" si="5"/>
        <v/>
      </c>
      <c r="C83" s="80" t="s">
        <v>4</v>
      </c>
      <c r="D83" s="80"/>
      <c r="E83" s="80"/>
      <c r="F83" s="63"/>
      <c r="G83" s="63">
        <v>7.2</v>
      </c>
      <c r="H83" s="63">
        <v>7.1</v>
      </c>
      <c r="I83" s="63">
        <v>7.1</v>
      </c>
      <c r="J83" s="63">
        <v>7.3</v>
      </c>
      <c r="K83" s="63">
        <v>7.3</v>
      </c>
      <c r="L83" s="63">
        <v>6.8</v>
      </c>
      <c r="M83" s="63">
        <v>6.9</v>
      </c>
      <c r="N83" s="63">
        <v>6.4</v>
      </c>
      <c r="O83" s="63">
        <v>7.7</v>
      </c>
      <c r="P83" s="63">
        <v>7.2</v>
      </c>
      <c r="Q83" s="63">
        <v>9</v>
      </c>
      <c r="R83" s="63">
        <v>8.4</v>
      </c>
      <c r="S83" s="63">
        <v>9.4</v>
      </c>
      <c r="T83" s="63">
        <v>8.8000000000000007</v>
      </c>
      <c r="U83" s="63">
        <v>8.6999999999999993</v>
      </c>
      <c r="V83" s="63">
        <v>8.8000000000000007</v>
      </c>
      <c r="W83" s="63">
        <v>7.8</v>
      </c>
      <c r="X83" s="63">
        <v>11.1</v>
      </c>
      <c r="Y83" s="81">
        <v>11.2</v>
      </c>
      <c r="Z83" s="81">
        <v>13.3</v>
      </c>
      <c r="AA83" s="63">
        <v>11.3</v>
      </c>
      <c r="AB83" s="63"/>
      <c r="AC83" s="57"/>
      <c r="AD83" s="57"/>
      <c r="AE83" s="57"/>
      <c r="AF83" s="57"/>
      <c r="AG83" s="57"/>
      <c r="AH83" s="57"/>
      <c r="AI83" s="57"/>
      <c r="AJ83" s="57"/>
      <c r="AK83" s="57"/>
      <c r="AL83" s="57"/>
      <c r="AM83" s="57"/>
      <c r="AN83" s="57"/>
      <c r="AO83" s="57"/>
      <c r="AP83" s="57"/>
      <c r="AQ83" s="57"/>
      <c r="AR83" s="57"/>
      <c r="AS83" s="57"/>
      <c r="AT83" s="57"/>
      <c r="AU83" s="57"/>
      <c r="AV83" s="57"/>
      <c r="AW83" s="57"/>
      <c r="AX83" s="57"/>
      <c r="AY83" s="57"/>
      <c r="AZ83" s="57"/>
      <c r="BA83" s="57"/>
      <c r="BB83" s="57"/>
      <c r="BC83" s="57"/>
      <c r="BD83" s="57"/>
      <c r="BE83" s="57"/>
      <c r="BF83" s="77"/>
    </row>
    <row r="84" spans="1:58" s="71" customFormat="1" x14ac:dyDescent="0.3">
      <c r="A84" s="57" t="str">
        <f t="shared" si="4"/>
        <v>4.3.1.b Partecipazione alla formazione continua</v>
      </c>
      <c r="B84" s="57" t="str">
        <f t="shared" si="5"/>
        <v/>
      </c>
      <c r="C84" s="80" t="s">
        <v>5</v>
      </c>
      <c r="D84" s="80"/>
      <c r="E84" s="80"/>
      <c r="F84" s="63"/>
      <c r="G84" s="63">
        <v>6</v>
      </c>
      <c r="H84" s="63">
        <v>5.4</v>
      </c>
      <c r="I84" s="63">
        <v>6.1</v>
      </c>
      <c r="J84" s="63">
        <v>5.7</v>
      </c>
      <c r="K84" s="63">
        <v>5.4</v>
      </c>
      <c r="L84" s="63">
        <v>4.5999999999999996</v>
      </c>
      <c r="M84" s="63">
        <v>4.7</v>
      </c>
      <c r="N84" s="63">
        <v>5.0999999999999996</v>
      </c>
      <c r="O84" s="63">
        <v>7.5</v>
      </c>
      <c r="P84" s="63">
        <v>7.3</v>
      </c>
      <c r="Q84" s="63">
        <v>9.3000000000000007</v>
      </c>
      <c r="R84" s="63">
        <v>7.4</v>
      </c>
      <c r="S84" s="63">
        <v>8.6</v>
      </c>
      <c r="T84" s="63">
        <v>7.4</v>
      </c>
      <c r="U84" s="63">
        <v>7.9</v>
      </c>
      <c r="V84" s="63">
        <v>7.7</v>
      </c>
      <c r="W84" s="63">
        <v>6.2</v>
      </c>
      <c r="X84" s="63">
        <v>10.1</v>
      </c>
      <c r="Y84" s="81">
        <v>10</v>
      </c>
      <c r="Z84" s="81">
        <v>10.5</v>
      </c>
      <c r="AA84" s="63">
        <v>10.1</v>
      </c>
      <c r="AB84" s="63"/>
      <c r="AC84" s="57"/>
      <c r="AD84" s="57"/>
      <c r="AE84" s="57"/>
      <c r="AF84" s="57"/>
      <c r="AG84" s="57"/>
      <c r="AH84" s="57"/>
      <c r="AI84" s="57"/>
      <c r="AJ84" s="57"/>
      <c r="AK84" s="57"/>
      <c r="AL84" s="57"/>
      <c r="AM84" s="57"/>
      <c r="AN84" s="57"/>
      <c r="AO84" s="57"/>
      <c r="AP84" s="57"/>
      <c r="AQ84" s="57"/>
      <c r="AR84" s="57"/>
      <c r="AS84" s="57"/>
      <c r="AT84" s="57"/>
      <c r="AU84" s="57"/>
      <c r="AV84" s="57"/>
      <c r="AW84" s="57"/>
      <c r="AX84" s="57"/>
      <c r="AY84" s="57"/>
      <c r="AZ84" s="57"/>
      <c r="BA84" s="57"/>
      <c r="BB84" s="57"/>
      <c r="BC84" s="57"/>
      <c r="BD84" s="57"/>
      <c r="BE84" s="57"/>
      <c r="BF84" s="70"/>
    </row>
    <row r="85" spans="1:58" s="60" customFormat="1" x14ac:dyDescent="0.3">
      <c r="B85" s="61" t="str">
        <f t="shared" si="5"/>
        <v>Pesaro e Urbino</v>
      </c>
      <c r="C85" s="80" t="s">
        <v>88</v>
      </c>
      <c r="D85" s="80"/>
      <c r="E85" s="80"/>
      <c r="F85" s="63"/>
      <c r="G85" s="63"/>
      <c r="H85" s="63"/>
      <c r="I85" s="63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>
        <v>8.9</v>
      </c>
      <c r="V85" s="63">
        <v>8</v>
      </c>
      <c r="W85" s="63">
        <v>4.8</v>
      </c>
      <c r="X85" s="63">
        <v>11.7</v>
      </c>
      <c r="Y85" s="81">
        <v>10.7</v>
      </c>
      <c r="Z85" s="81">
        <v>10.1</v>
      </c>
      <c r="AA85" s="63">
        <v>9.4</v>
      </c>
      <c r="AB85" s="63"/>
      <c r="AC85" s="57"/>
      <c r="AD85" s="57"/>
      <c r="AE85" s="57"/>
      <c r="AF85" s="57"/>
      <c r="AG85" s="57"/>
      <c r="AH85" s="57"/>
      <c r="AI85" s="57"/>
      <c r="AJ85" s="57"/>
      <c r="AK85" s="57"/>
      <c r="AL85" s="57"/>
      <c r="AM85" s="57"/>
      <c r="AN85" s="57"/>
      <c r="AO85" s="57"/>
      <c r="AP85" s="57"/>
      <c r="AQ85" s="57"/>
      <c r="AR85" s="57"/>
      <c r="AS85" s="57"/>
      <c r="AT85" s="57"/>
      <c r="AU85" s="57"/>
      <c r="AV85" s="57"/>
      <c r="AW85" s="57"/>
      <c r="AX85" s="57"/>
      <c r="AY85" s="57"/>
      <c r="AZ85" s="57"/>
      <c r="BA85" s="57"/>
      <c r="BB85" s="57"/>
      <c r="BC85" s="57"/>
      <c r="BD85" s="57"/>
      <c r="BE85" s="57"/>
      <c r="BF85" s="62"/>
    </row>
    <row r="86" spans="1:58" s="60" customFormat="1" x14ac:dyDescent="0.3">
      <c r="B86" s="61" t="str">
        <f t="shared" si="5"/>
        <v>Ancona</v>
      </c>
      <c r="C86" s="80" t="s">
        <v>82</v>
      </c>
      <c r="D86" s="80"/>
      <c r="E86" s="80"/>
      <c r="F86" s="63"/>
      <c r="G86" s="63"/>
      <c r="H86" s="63"/>
      <c r="I86" s="63"/>
      <c r="J86" s="63"/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>
        <v>9.1999999999999993</v>
      </c>
      <c r="V86" s="63">
        <v>9.1</v>
      </c>
      <c r="W86" s="63">
        <v>8.1</v>
      </c>
      <c r="X86" s="63">
        <v>12.2</v>
      </c>
      <c r="Y86" s="81">
        <v>12.1</v>
      </c>
      <c r="Z86" s="81">
        <v>13.6</v>
      </c>
      <c r="AA86" s="63">
        <v>9.1</v>
      </c>
      <c r="AB86" s="63"/>
      <c r="AC86" s="57"/>
      <c r="AD86" s="57"/>
      <c r="AE86" s="57"/>
      <c r="AF86" s="57"/>
      <c r="AG86" s="57"/>
      <c r="AH86" s="57"/>
      <c r="AI86" s="57"/>
      <c r="AJ86" s="57"/>
      <c r="AK86" s="57"/>
      <c r="AL86" s="57"/>
      <c r="AM86" s="57"/>
      <c r="AN86" s="57"/>
      <c r="AO86" s="57"/>
      <c r="AP86" s="57"/>
      <c r="AQ86" s="57"/>
      <c r="AR86" s="57"/>
      <c r="AS86" s="57"/>
      <c r="AT86" s="57"/>
      <c r="AU86" s="57"/>
      <c r="AV86" s="57"/>
      <c r="AW86" s="57"/>
      <c r="AX86" s="57"/>
      <c r="AY86" s="57"/>
      <c r="AZ86" s="57"/>
      <c r="BA86" s="57"/>
      <c r="BB86" s="57"/>
      <c r="BC86" s="57"/>
      <c r="BD86" s="57"/>
      <c r="BE86" s="57"/>
      <c r="BF86" s="62"/>
    </row>
    <row r="87" spans="1:58" s="60" customFormat="1" x14ac:dyDescent="0.3">
      <c r="B87" s="61" t="str">
        <f t="shared" si="5"/>
        <v>Macerata</v>
      </c>
      <c r="C87" s="80" t="s">
        <v>83</v>
      </c>
      <c r="D87" s="80"/>
      <c r="E87" s="80"/>
      <c r="F87" s="63"/>
      <c r="G87" s="63"/>
      <c r="H87" s="63"/>
      <c r="I87" s="63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>
        <v>6.5</v>
      </c>
      <c r="V87" s="63">
        <v>6.9</v>
      </c>
      <c r="W87" s="63">
        <v>5.2</v>
      </c>
      <c r="X87" s="63">
        <v>6.6</v>
      </c>
      <c r="Y87" s="81">
        <v>8.1</v>
      </c>
      <c r="Z87" s="81">
        <v>7.8</v>
      </c>
      <c r="AA87" s="63">
        <v>10.7</v>
      </c>
      <c r="AB87" s="63"/>
      <c r="AC87" s="57"/>
      <c r="AD87" s="57"/>
      <c r="AE87" s="57"/>
      <c r="AF87" s="57"/>
      <c r="AG87" s="57"/>
      <c r="AH87" s="57"/>
      <c r="AI87" s="57"/>
      <c r="AJ87" s="57"/>
      <c r="AK87" s="57"/>
      <c r="AL87" s="57"/>
      <c r="AM87" s="57"/>
      <c r="AN87" s="57"/>
      <c r="AO87" s="57"/>
      <c r="AP87" s="57"/>
      <c r="AQ87" s="57"/>
      <c r="AR87" s="57"/>
      <c r="AS87" s="57"/>
      <c r="AT87" s="57"/>
      <c r="AU87" s="57"/>
      <c r="AV87" s="57"/>
      <c r="AW87" s="57"/>
      <c r="AX87" s="57"/>
      <c r="AY87" s="57"/>
      <c r="AZ87" s="57"/>
      <c r="BA87" s="57"/>
      <c r="BB87" s="57"/>
      <c r="BC87" s="57"/>
      <c r="BD87" s="57"/>
      <c r="BE87" s="57"/>
      <c r="BF87" s="62"/>
    </row>
    <row r="88" spans="1:58" s="60" customFormat="1" x14ac:dyDescent="0.3">
      <c r="B88" s="61" t="str">
        <f t="shared" si="5"/>
        <v>Ascoli-Piceno</v>
      </c>
      <c r="C88" s="80" t="s">
        <v>89</v>
      </c>
      <c r="D88" s="80"/>
      <c r="E88" s="80"/>
      <c r="F88" s="63"/>
      <c r="G88" s="63"/>
      <c r="H88" s="63"/>
      <c r="I88" s="63"/>
      <c r="J88" s="63"/>
      <c r="K88" s="63"/>
      <c r="L88" s="63"/>
      <c r="M88" s="63"/>
      <c r="N88" s="63"/>
      <c r="O88" s="63"/>
      <c r="P88" s="63"/>
      <c r="Q88" s="63"/>
      <c r="R88" s="63"/>
      <c r="S88" s="63"/>
      <c r="T88" s="63"/>
      <c r="U88" s="63">
        <v>6.8</v>
      </c>
      <c r="V88" s="63">
        <v>6.7</v>
      </c>
      <c r="W88" s="63">
        <v>6.6</v>
      </c>
      <c r="X88" s="63">
        <v>9.9</v>
      </c>
      <c r="Y88" s="81">
        <v>8.8000000000000007</v>
      </c>
      <c r="Z88" s="81">
        <v>10.1</v>
      </c>
      <c r="AA88" s="63">
        <v>15</v>
      </c>
      <c r="AB88" s="63"/>
      <c r="AC88" s="57"/>
      <c r="AD88" s="57"/>
      <c r="AE88" s="57"/>
      <c r="AF88" s="57"/>
      <c r="AG88" s="57"/>
      <c r="AH88" s="57"/>
      <c r="AI88" s="57"/>
      <c r="AJ88" s="57"/>
      <c r="AK88" s="57"/>
      <c r="AL88" s="57"/>
      <c r="AM88" s="57"/>
      <c r="AN88" s="57"/>
      <c r="AO88" s="57"/>
      <c r="AP88" s="57"/>
      <c r="AQ88" s="57"/>
      <c r="AR88" s="57"/>
      <c r="AS88" s="57"/>
      <c r="AT88" s="57"/>
      <c r="AU88" s="57"/>
      <c r="AV88" s="57"/>
      <c r="AW88" s="57"/>
      <c r="AX88" s="57"/>
      <c r="AY88" s="57"/>
      <c r="AZ88" s="57"/>
      <c r="BA88" s="57"/>
      <c r="BB88" s="57"/>
      <c r="BC88" s="57"/>
      <c r="BD88" s="57"/>
      <c r="BE88" s="57"/>
      <c r="BF88" s="62"/>
    </row>
    <row r="89" spans="1:58" s="60" customFormat="1" x14ac:dyDescent="0.3">
      <c r="B89" s="61" t="str">
        <f t="shared" si="5"/>
        <v>Fermo</v>
      </c>
      <c r="C89" s="80" t="s">
        <v>84</v>
      </c>
      <c r="D89" s="80"/>
      <c r="E89" s="80"/>
      <c r="F89" s="63"/>
      <c r="G89" s="63"/>
      <c r="H89" s="63"/>
      <c r="I89" s="63"/>
      <c r="J89" s="63"/>
      <c r="K89" s="63"/>
      <c r="L89" s="63"/>
      <c r="M89" s="63"/>
      <c r="N89" s="63"/>
      <c r="O89" s="63"/>
      <c r="P89" s="63"/>
      <c r="Q89" s="63"/>
      <c r="R89" s="63"/>
      <c r="S89" s="63"/>
      <c r="T89" s="63"/>
      <c r="U89" s="63">
        <v>6.2</v>
      </c>
      <c r="V89" s="63">
        <v>5.8</v>
      </c>
      <c r="W89" s="63">
        <v>5.6</v>
      </c>
      <c r="X89" s="63">
        <v>7.9</v>
      </c>
      <c r="Y89" s="81">
        <v>8</v>
      </c>
      <c r="Z89" s="81">
        <v>8.1</v>
      </c>
      <c r="AA89" s="63">
        <v>7.9</v>
      </c>
      <c r="AB89" s="63"/>
      <c r="AC89" s="57"/>
      <c r="AD89" s="57"/>
      <c r="AE89" s="57"/>
      <c r="AF89" s="57"/>
      <c r="AG89" s="57"/>
      <c r="AH89" s="57"/>
      <c r="AI89" s="57"/>
      <c r="AJ89" s="57"/>
      <c r="AK89" s="57"/>
      <c r="AL89" s="57"/>
      <c r="AM89" s="57"/>
      <c r="AN89" s="57"/>
      <c r="AO89" s="57"/>
      <c r="AP89" s="57"/>
      <c r="AQ89" s="57"/>
      <c r="AR89" s="57"/>
      <c r="AS89" s="57"/>
      <c r="AT89" s="57"/>
      <c r="AU89" s="57"/>
      <c r="AV89" s="57"/>
      <c r="AW89" s="57"/>
      <c r="AX89" s="57"/>
      <c r="AY89" s="57"/>
      <c r="AZ89" s="57"/>
      <c r="BA89" s="57"/>
      <c r="BB89" s="57"/>
      <c r="BC89" s="57"/>
      <c r="BD89" s="57"/>
      <c r="BE89" s="57"/>
      <c r="BF89" s="62"/>
    </row>
    <row r="90" spans="1:58" s="4" customFormat="1" ht="57.6" x14ac:dyDescent="0.3">
      <c r="A90" s="4" t="str">
        <f>IF(B90=C90,B90,A84)</f>
        <v>4.4.1 Competenze digitali almeno di base</v>
      </c>
      <c r="B90" s="22" t="str">
        <f t="shared" si="5"/>
        <v>4.4.1 Competenze digitali almeno di base</v>
      </c>
      <c r="C90" s="6" t="s">
        <v>129</v>
      </c>
      <c r="D90" s="10" t="s">
        <v>192</v>
      </c>
      <c r="E90" s="10" t="s">
        <v>342</v>
      </c>
      <c r="F90" s="4" t="s">
        <v>11</v>
      </c>
      <c r="Y90" s="22"/>
      <c r="Z90" s="22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27"/>
    </row>
    <row r="91" spans="1:58" s="4" customFormat="1" x14ac:dyDescent="0.3">
      <c r="A91" s="4" t="str">
        <f t="shared" ref="A91:A144" si="6">IF(B91=C91,B91,A90)</f>
        <v>4.4.1 Competenze digitali almeno di base</v>
      </c>
      <c r="B91" s="22" t="str">
        <f t="shared" si="5"/>
        <v/>
      </c>
      <c r="C91" s="10" t="s">
        <v>3</v>
      </c>
      <c r="D91" s="10"/>
      <c r="E91" s="10"/>
      <c r="X91" s="4">
        <v>45.7</v>
      </c>
      <c r="Y91" s="22"/>
      <c r="Z91" s="22">
        <v>45.9</v>
      </c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27"/>
    </row>
    <row r="92" spans="1:58" s="4" customFormat="1" x14ac:dyDescent="0.3">
      <c r="A92" s="4" t="str">
        <f t="shared" si="6"/>
        <v>4.4.1 Competenze digitali almeno di base</v>
      </c>
      <c r="B92" s="22" t="str">
        <f t="shared" si="5"/>
        <v/>
      </c>
      <c r="C92" s="10" t="s">
        <v>4</v>
      </c>
      <c r="D92" s="10"/>
      <c r="E92" s="10"/>
      <c r="X92" s="4">
        <v>50.9</v>
      </c>
      <c r="Y92" s="22"/>
      <c r="Z92" s="22">
        <v>49.9</v>
      </c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27"/>
    </row>
    <row r="93" spans="1:58" s="4" customFormat="1" x14ac:dyDescent="0.3">
      <c r="A93" s="4" t="str">
        <f t="shared" si="6"/>
        <v>4.4.1 Competenze digitali almeno di base</v>
      </c>
      <c r="B93" s="22" t="str">
        <f t="shared" si="5"/>
        <v/>
      </c>
      <c r="C93" s="10" t="s">
        <v>5</v>
      </c>
      <c r="D93" s="10"/>
      <c r="E93" s="10"/>
      <c r="X93" s="4">
        <v>46</v>
      </c>
      <c r="Y93" s="22"/>
      <c r="Z93" s="22">
        <v>48.8</v>
      </c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27"/>
    </row>
    <row r="94" spans="1:58" s="73" customFormat="1" ht="86.4" x14ac:dyDescent="0.3">
      <c r="A94" s="57" t="str">
        <f t="shared" si="6"/>
        <v>4.6.1 Laureati e altri titoli terziari (25-34 anni)</v>
      </c>
      <c r="B94" s="57" t="str">
        <f t="shared" si="5"/>
        <v>4.6.1 Laureati e altri titoli terziari (25-34 anni)</v>
      </c>
      <c r="C94" s="58" t="s">
        <v>345</v>
      </c>
      <c r="D94" s="59" t="s">
        <v>343</v>
      </c>
      <c r="E94" s="59" t="s">
        <v>344</v>
      </c>
      <c r="F94" s="60" t="s">
        <v>20</v>
      </c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1"/>
      <c r="Z94" s="61"/>
      <c r="AA94" s="60"/>
      <c r="AB94" s="60"/>
      <c r="AC94" s="57"/>
      <c r="AD94" s="57"/>
      <c r="AE94" s="57"/>
      <c r="AF94" s="57"/>
      <c r="AG94" s="57"/>
      <c r="AH94" s="57"/>
      <c r="AI94" s="57"/>
      <c r="AJ94" s="57"/>
      <c r="AK94" s="57"/>
      <c r="AL94" s="57"/>
      <c r="AM94" s="57"/>
      <c r="AN94" s="57"/>
      <c r="AO94" s="57"/>
      <c r="AP94" s="57"/>
      <c r="AQ94" s="57"/>
      <c r="AR94" s="57"/>
      <c r="AS94" s="57"/>
      <c r="AT94" s="57"/>
      <c r="AU94" s="57"/>
      <c r="AV94" s="57"/>
      <c r="AW94" s="57"/>
      <c r="AX94" s="57"/>
      <c r="AY94" s="57"/>
      <c r="AZ94" s="57"/>
      <c r="BA94" s="57"/>
      <c r="BB94" s="57"/>
      <c r="BC94" s="57"/>
      <c r="BD94" s="57"/>
      <c r="BE94" s="57"/>
      <c r="BF94" s="72"/>
    </row>
    <row r="95" spans="1:58" s="60" customFormat="1" x14ac:dyDescent="0.3">
      <c r="A95" s="57" t="str">
        <f t="shared" si="6"/>
        <v>4.6.1 Laureati e altri titoli terziari (25-34 anni)</v>
      </c>
      <c r="B95" s="57" t="str">
        <f t="shared" si="5"/>
        <v/>
      </c>
      <c r="C95" s="59" t="s">
        <v>3</v>
      </c>
      <c r="D95" s="59"/>
      <c r="E95" s="59"/>
      <c r="U95" s="60">
        <v>27.9</v>
      </c>
      <c r="V95" s="60">
        <v>27.9</v>
      </c>
      <c r="W95" s="60">
        <v>28.6</v>
      </c>
      <c r="X95" s="60">
        <v>28.3</v>
      </c>
      <c r="Y95" s="61">
        <v>29.2</v>
      </c>
      <c r="Z95" s="61">
        <v>30.6</v>
      </c>
      <c r="AA95" s="60">
        <v>31.6</v>
      </c>
      <c r="AC95" s="57"/>
      <c r="AD95" s="57"/>
      <c r="AE95" s="57"/>
      <c r="AF95" s="57"/>
      <c r="AG95" s="57"/>
      <c r="AH95" s="57"/>
      <c r="AI95" s="57"/>
      <c r="AJ95" s="57"/>
      <c r="AK95" s="57"/>
      <c r="AL95" s="57"/>
      <c r="AM95" s="57"/>
      <c r="AN95" s="57"/>
      <c r="AO95" s="57"/>
      <c r="AP95" s="57"/>
      <c r="AQ95" s="57"/>
      <c r="AR95" s="57"/>
      <c r="AS95" s="57"/>
      <c r="AT95" s="57"/>
      <c r="AU95" s="57"/>
      <c r="AV95" s="57"/>
      <c r="AW95" s="57"/>
      <c r="AX95" s="57"/>
      <c r="AY95" s="57"/>
      <c r="AZ95" s="57"/>
      <c r="BA95" s="57"/>
      <c r="BB95" s="57"/>
      <c r="BC95" s="57"/>
      <c r="BD95" s="57"/>
      <c r="BE95" s="57"/>
      <c r="BF95" s="62"/>
    </row>
    <row r="96" spans="1:58" s="71" customFormat="1" x14ac:dyDescent="0.3">
      <c r="A96" s="57" t="str">
        <f t="shared" si="6"/>
        <v>4.6.1 Laureati e altri titoli terziari (25-34 anni)</v>
      </c>
      <c r="B96" s="57" t="str">
        <f t="shared" si="5"/>
        <v/>
      </c>
      <c r="C96" s="59" t="s">
        <v>4</v>
      </c>
      <c r="D96" s="59"/>
      <c r="E96" s="59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>
        <v>30.4</v>
      </c>
      <c r="V96" s="60">
        <v>31.9</v>
      </c>
      <c r="W96" s="60">
        <v>32.700000000000003</v>
      </c>
      <c r="X96" s="60">
        <v>31.2</v>
      </c>
      <c r="Y96" s="61">
        <v>34.5</v>
      </c>
      <c r="Z96" s="61">
        <v>35.5</v>
      </c>
      <c r="AA96" s="60">
        <v>65.099999999999994</v>
      </c>
      <c r="AB96" s="60"/>
      <c r="AC96" s="57"/>
      <c r="AD96" s="57"/>
      <c r="AE96" s="57"/>
      <c r="AF96" s="57"/>
      <c r="AG96" s="57"/>
      <c r="AH96" s="57"/>
      <c r="AI96" s="57"/>
      <c r="AJ96" s="57"/>
      <c r="AK96" s="57"/>
      <c r="AL96" s="57"/>
      <c r="AM96" s="57"/>
      <c r="AN96" s="57"/>
      <c r="AO96" s="57"/>
      <c r="AP96" s="57"/>
      <c r="AQ96" s="57"/>
      <c r="AR96" s="57"/>
      <c r="AS96" s="57"/>
      <c r="AT96" s="57"/>
      <c r="AU96" s="57"/>
      <c r="AV96" s="57"/>
      <c r="AW96" s="57"/>
      <c r="AX96" s="57"/>
      <c r="AY96" s="57"/>
      <c r="AZ96" s="57"/>
      <c r="BA96" s="57"/>
      <c r="BB96" s="57"/>
      <c r="BC96" s="57"/>
      <c r="BD96" s="57"/>
      <c r="BE96" s="57"/>
      <c r="BF96" s="70"/>
    </row>
    <row r="97" spans="1:58" s="60" customFormat="1" ht="14.25" customHeight="1" x14ac:dyDescent="0.3">
      <c r="A97" s="60" t="str">
        <f t="shared" si="6"/>
        <v>4.6.1 Laureati e altri titoli terziari (25-34 anni)</v>
      </c>
      <c r="B97" s="61" t="str">
        <f t="shared" si="5"/>
        <v/>
      </c>
      <c r="C97" s="59" t="s">
        <v>5</v>
      </c>
      <c r="D97" s="59"/>
      <c r="E97" s="59"/>
      <c r="U97" s="60">
        <v>29.7</v>
      </c>
      <c r="V97" s="60">
        <v>32</v>
      </c>
      <c r="W97" s="60">
        <v>32.799999999999997</v>
      </c>
      <c r="X97" s="60">
        <v>30.9</v>
      </c>
      <c r="Y97" s="61">
        <v>34.700000000000003</v>
      </c>
      <c r="Z97" s="61">
        <v>34.799999999999997</v>
      </c>
      <c r="AA97" s="60">
        <v>33.299999999999997</v>
      </c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  <c r="AQ97" s="57"/>
      <c r="AR97" s="57"/>
      <c r="AS97" s="57"/>
      <c r="AT97" s="57"/>
      <c r="AU97" s="57"/>
      <c r="AV97" s="57"/>
      <c r="AW97" s="57"/>
      <c r="AX97" s="57"/>
      <c r="AY97" s="57"/>
      <c r="AZ97" s="57"/>
      <c r="BA97" s="57"/>
      <c r="BB97" s="57"/>
      <c r="BC97" s="57"/>
      <c r="BD97" s="57"/>
      <c r="BE97" s="57"/>
      <c r="BF97" s="62"/>
    </row>
    <row r="98" spans="1:58" s="4" customFormat="1" ht="28.8" x14ac:dyDescent="0.3">
      <c r="A98" s="4" t="str">
        <f t="shared" si="6"/>
        <v>4.a.1.a Scuole con alunni con disabilità per presenza postazioni 
informatiche adattate: scuola primaria</v>
      </c>
      <c r="B98" s="22" t="str">
        <f t="shared" si="5"/>
        <v>4.a.1.a Scuole con alunni con disabilità per presenza postazioni 
informatiche adattate: scuola primaria</v>
      </c>
      <c r="C98" s="6" t="s">
        <v>51</v>
      </c>
      <c r="D98" s="10" t="s">
        <v>192</v>
      </c>
      <c r="E98" s="6"/>
      <c r="F98" s="4" t="s">
        <v>20</v>
      </c>
      <c r="Y98" s="22"/>
      <c r="Z98" s="22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27"/>
    </row>
    <row r="99" spans="1:58" s="4" customFormat="1" x14ac:dyDescent="0.3">
      <c r="A99" s="4" t="str">
        <f t="shared" si="6"/>
        <v>4.a.1.a Scuole con alunni con disabilità per presenza postazioni 
informatiche adattate: scuola primaria</v>
      </c>
      <c r="B99" s="22" t="str">
        <f t="shared" si="5"/>
        <v/>
      </c>
      <c r="C99" s="10" t="s">
        <v>3</v>
      </c>
      <c r="D99" s="10"/>
      <c r="E99" s="10"/>
      <c r="M99" s="4">
        <v>63.93</v>
      </c>
      <c r="N99" s="4">
        <v>65.3</v>
      </c>
      <c r="O99" s="4">
        <v>67.08</v>
      </c>
      <c r="P99" s="4">
        <v>68.19</v>
      </c>
      <c r="Q99" s="4">
        <v>77.09</v>
      </c>
      <c r="R99" s="4">
        <v>73.739999999999995</v>
      </c>
      <c r="S99" s="4">
        <v>72.12</v>
      </c>
      <c r="T99" s="4">
        <v>74.069999999999993</v>
      </c>
      <c r="U99" s="4">
        <v>75.17</v>
      </c>
      <c r="V99" s="4">
        <v>74.86</v>
      </c>
      <c r="W99" s="4">
        <v>75.13</v>
      </c>
      <c r="X99" s="4">
        <v>73.87</v>
      </c>
      <c r="Y99" s="22">
        <v>74.5</v>
      </c>
      <c r="Z99" s="22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27"/>
    </row>
    <row r="100" spans="1:58" s="4" customFormat="1" x14ac:dyDescent="0.3">
      <c r="A100" s="4" t="str">
        <f t="shared" si="6"/>
        <v>4.a.1.a Scuole con alunni con disabilità per presenza postazioni 
informatiche adattate: scuola primaria</v>
      </c>
      <c r="B100" s="22" t="str">
        <f t="shared" si="5"/>
        <v/>
      </c>
      <c r="C100" s="10" t="s">
        <v>4</v>
      </c>
      <c r="D100" s="10"/>
      <c r="E100" s="10"/>
      <c r="M100" s="4">
        <v>63.02</v>
      </c>
      <c r="N100" s="4">
        <v>65.45</v>
      </c>
      <c r="O100" s="4">
        <v>69.36</v>
      </c>
      <c r="P100" s="4">
        <v>68.760000000000005</v>
      </c>
      <c r="Q100" s="4">
        <v>82.02</v>
      </c>
      <c r="R100" s="4">
        <v>76.42</v>
      </c>
      <c r="S100" s="4">
        <v>74.77</v>
      </c>
      <c r="T100" s="4">
        <v>76.650000000000006</v>
      </c>
      <c r="U100" s="4">
        <v>78.56</v>
      </c>
      <c r="V100" s="4">
        <v>78.27</v>
      </c>
      <c r="W100" s="4">
        <v>77.59</v>
      </c>
      <c r="X100" s="4">
        <v>75.959999999999994</v>
      </c>
      <c r="Y100" s="22">
        <v>77</v>
      </c>
      <c r="Z100" s="22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27"/>
    </row>
    <row r="101" spans="1:58" s="4" customFormat="1" x14ac:dyDescent="0.3">
      <c r="A101" s="4" t="str">
        <f t="shared" si="6"/>
        <v>4.a.1.a Scuole con alunni con disabilità per presenza postazioni 
informatiche adattate: scuola primaria</v>
      </c>
      <c r="B101" s="22" t="str">
        <f t="shared" si="5"/>
        <v/>
      </c>
      <c r="C101" s="10" t="s">
        <v>5</v>
      </c>
      <c r="D101" s="10"/>
      <c r="E101" s="10"/>
      <c r="M101" s="4">
        <v>67.290000000000006</v>
      </c>
      <c r="N101" s="4">
        <v>72.69</v>
      </c>
      <c r="O101" s="4">
        <v>72.260000000000005</v>
      </c>
      <c r="P101" s="4">
        <v>70.81</v>
      </c>
      <c r="Q101" s="4">
        <v>80.44</v>
      </c>
      <c r="R101" s="4">
        <v>77.989999999999995</v>
      </c>
      <c r="S101" s="4">
        <v>75.34</v>
      </c>
      <c r="T101" s="4">
        <v>73.33</v>
      </c>
      <c r="U101" s="4">
        <v>79.16</v>
      </c>
      <c r="V101" s="4">
        <v>80.8</v>
      </c>
      <c r="W101" s="4">
        <v>73.709999999999994</v>
      </c>
      <c r="X101" s="4">
        <v>76.650000000000006</v>
      </c>
      <c r="Y101" s="22">
        <v>76.209999999999994</v>
      </c>
      <c r="Z101" s="22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27"/>
    </row>
    <row r="102" spans="1:58" s="8" customFormat="1" x14ac:dyDescent="0.3">
      <c r="A102" s="13"/>
      <c r="B102" s="47" t="str">
        <f t="shared" si="5"/>
        <v>Pesaro e Urbino</v>
      </c>
      <c r="C102" s="10" t="s">
        <v>88</v>
      </c>
      <c r="D102" s="10"/>
      <c r="E102" s="10"/>
      <c r="F102" s="4"/>
      <c r="G102" s="4"/>
      <c r="H102" s="4"/>
      <c r="I102" s="4"/>
      <c r="J102" s="4"/>
      <c r="K102" s="4"/>
      <c r="L102" s="4"/>
      <c r="M102" s="4">
        <v>69.09</v>
      </c>
      <c r="N102" s="4">
        <v>78.63</v>
      </c>
      <c r="O102" s="4">
        <v>77.78</v>
      </c>
      <c r="P102" s="4">
        <v>82.02</v>
      </c>
      <c r="Q102" s="4">
        <v>86.21</v>
      </c>
      <c r="R102" s="4">
        <v>78.790000000000006</v>
      </c>
      <c r="S102" s="4">
        <v>78.569999999999993</v>
      </c>
      <c r="T102" s="4">
        <v>70.41</v>
      </c>
      <c r="U102" s="4">
        <v>77.55</v>
      </c>
      <c r="V102" s="4">
        <v>81.819999999999993</v>
      </c>
      <c r="W102" s="4">
        <v>72.819999999999993</v>
      </c>
      <c r="X102" s="4">
        <v>76.77</v>
      </c>
      <c r="Y102" s="22">
        <v>74.75</v>
      </c>
      <c r="Z102" s="22"/>
      <c r="AA102" s="4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26"/>
    </row>
    <row r="103" spans="1:58" s="8" customFormat="1" x14ac:dyDescent="0.3">
      <c r="A103" s="13"/>
      <c r="B103" s="47" t="str">
        <f t="shared" si="5"/>
        <v>Ancona</v>
      </c>
      <c r="C103" s="10" t="s">
        <v>82</v>
      </c>
      <c r="D103" s="10"/>
      <c r="E103" s="10"/>
      <c r="F103" s="4"/>
      <c r="G103" s="4"/>
      <c r="H103" s="4"/>
      <c r="I103" s="4"/>
      <c r="J103" s="4"/>
      <c r="K103" s="4"/>
      <c r="L103" s="4"/>
      <c r="M103" s="4">
        <v>56.78</v>
      </c>
      <c r="N103" s="4">
        <v>66.17</v>
      </c>
      <c r="O103" s="4">
        <v>62.71</v>
      </c>
      <c r="P103" s="4">
        <v>63.39</v>
      </c>
      <c r="Q103" s="4">
        <v>78.22</v>
      </c>
      <c r="R103" s="4">
        <v>78.569999999999993</v>
      </c>
      <c r="S103" s="4">
        <v>68.37</v>
      </c>
      <c r="T103" s="4">
        <v>73.27</v>
      </c>
      <c r="U103" s="4">
        <v>74.77</v>
      </c>
      <c r="V103" s="4">
        <v>72.069999999999993</v>
      </c>
      <c r="W103" s="4">
        <v>66.67</v>
      </c>
      <c r="X103" s="4">
        <v>72.97</v>
      </c>
      <c r="Y103" s="22">
        <v>66.98</v>
      </c>
      <c r="Z103" s="22"/>
      <c r="AA103" s="4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26"/>
    </row>
    <row r="104" spans="1:58" s="8" customFormat="1" x14ac:dyDescent="0.3">
      <c r="A104" s="13"/>
      <c r="B104" s="47" t="str">
        <f t="shared" si="5"/>
        <v>Macerata</v>
      </c>
      <c r="C104" s="10" t="s">
        <v>83</v>
      </c>
      <c r="D104" s="10"/>
      <c r="E104" s="10"/>
      <c r="F104" s="4"/>
      <c r="G104" s="4"/>
      <c r="H104" s="4"/>
      <c r="I104" s="4"/>
      <c r="J104" s="4"/>
      <c r="K104" s="4"/>
      <c r="L104" s="4"/>
      <c r="M104" s="4">
        <v>75.86</v>
      </c>
      <c r="N104" s="4">
        <v>74.739999999999995</v>
      </c>
      <c r="O104" s="4">
        <v>70.239999999999995</v>
      </c>
      <c r="P104" s="4">
        <v>58.33</v>
      </c>
      <c r="Q104" s="4">
        <v>80</v>
      </c>
      <c r="R104" s="4">
        <v>69.44</v>
      </c>
      <c r="S104" s="4">
        <v>72.97</v>
      </c>
      <c r="T104" s="4">
        <v>71.430000000000007</v>
      </c>
      <c r="U104" s="4">
        <v>85.71</v>
      </c>
      <c r="V104" s="4">
        <v>94.32</v>
      </c>
      <c r="W104" s="4">
        <v>91.76</v>
      </c>
      <c r="X104" s="4">
        <v>85.54</v>
      </c>
      <c r="Y104" s="22">
        <v>90.48</v>
      </c>
      <c r="Z104" s="22"/>
      <c r="AA104" s="4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26"/>
    </row>
    <row r="105" spans="1:58" s="8" customFormat="1" x14ac:dyDescent="0.3">
      <c r="A105" s="13"/>
      <c r="B105" s="47" t="str">
        <f t="shared" si="5"/>
        <v>Ascoli-Piceno</v>
      </c>
      <c r="C105" s="10" t="s">
        <v>89</v>
      </c>
      <c r="D105" s="10"/>
      <c r="E105" s="10"/>
      <c r="F105" s="4"/>
      <c r="G105" s="4"/>
      <c r="H105" s="4"/>
      <c r="I105" s="4"/>
      <c r="J105" s="4"/>
      <c r="K105" s="4"/>
      <c r="L105" s="4"/>
      <c r="M105" s="4">
        <v>72.31</v>
      </c>
      <c r="N105" s="4">
        <v>66.22</v>
      </c>
      <c r="O105" s="4">
        <v>74.14</v>
      </c>
      <c r="P105" s="4">
        <v>74.58</v>
      </c>
      <c r="Q105" s="4">
        <v>72.73</v>
      </c>
      <c r="R105" s="4">
        <v>74</v>
      </c>
      <c r="S105" s="4">
        <v>76.790000000000006</v>
      </c>
      <c r="T105" s="4">
        <v>73.91</v>
      </c>
      <c r="U105" s="4">
        <v>71.430000000000007</v>
      </c>
      <c r="V105" s="4">
        <v>73.08</v>
      </c>
      <c r="W105" s="4">
        <v>59.62</v>
      </c>
      <c r="X105" s="4">
        <v>63.83</v>
      </c>
      <c r="Y105" s="22">
        <v>65.959999999999994</v>
      </c>
      <c r="Z105" s="22"/>
      <c r="AA105" s="4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26"/>
    </row>
    <row r="106" spans="1:58" s="8" customFormat="1" x14ac:dyDescent="0.3">
      <c r="A106" s="13"/>
      <c r="B106" s="47" t="str">
        <f t="shared" si="5"/>
        <v>Fermo</v>
      </c>
      <c r="C106" s="10" t="s">
        <v>84</v>
      </c>
      <c r="D106" s="10"/>
      <c r="E106" s="10"/>
      <c r="F106" s="4"/>
      <c r="G106" s="4"/>
      <c r="H106" s="4"/>
      <c r="I106" s="4"/>
      <c r="J106" s="4"/>
      <c r="K106" s="4"/>
      <c r="L106" s="4"/>
      <c r="M106" s="4">
        <v>66.67</v>
      </c>
      <c r="N106" s="4">
        <v>82.61</v>
      </c>
      <c r="O106" s="4">
        <v>84.62</v>
      </c>
      <c r="P106" s="4">
        <v>84</v>
      </c>
      <c r="Q106" s="4">
        <v>84</v>
      </c>
      <c r="R106" s="4">
        <v>91.84</v>
      </c>
      <c r="S106" s="4">
        <v>85.11</v>
      </c>
      <c r="T106" s="4">
        <v>82.61</v>
      </c>
      <c r="U106" s="4">
        <v>89.58</v>
      </c>
      <c r="V106" s="4">
        <v>82.35</v>
      </c>
      <c r="W106" s="4">
        <v>75</v>
      </c>
      <c r="X106" s="4">
        <v>81.48</v>
      </c>
      <c r="Y106" s="22">
        <v>83.64</v>
      </c>
      <c r="Z106" s="22"/>
      <c r="AA106" s="4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26"/>
    </row>
    <row r="107" spans="1:58" s="73" customFormat="1" ht="28.8" x14ac:dyDescent="0.3">
      <c r="A107" s="57" t="str">
        <f>IF(B107=C107,B107,A101)</f>
        <v>4.a.1.b Scuole con alunni con disabilità per presenza postazioni 
informatiche adattate: scuola secondaria di primo grado</v>
      </c>
      <c r="B107" s="57" t="str">
        <f t="shared" si="5"/>
        <v>4.a.1.b Scuole con alunni con disabilità per presenza postazioni 
informatiche adattate: scuola secondaria di primo grado</v>
      </c>
      <c r="C107" s="58" t="s">
        <v>52</v>
      </c>
      <c r="D107" s="59" t="s">
        <v>192</v>
      </c>
      <c r="E107" s="58"/>
      <c r="F107" s="63" t="s">
        <v>20</v>
      </c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1"/>
      <c r="Z107" s="61"/>
      <c r="AA107" s="60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57"/>
      <c r="AP107" s="57"/>
      <c r="AQ107" s="57"/>
      <c r="AR107" s="57"/>
      <c r="AS107" s="57"/>
      <c r="AT107" s="57"/>
      <c r="AU107" s="57"/>
      <c r="AV107" s="57"/>
      <c r="AW107" s="57"/>
      <c r="AX107" s="57"/>
      <c r="AY107" s="57"/>
      <c r="AZ107" s="57"/>
      <c r="BA107" s="57"/>
      <c r="BB107" s="57"/>
      <c r="BC107" s="57"/>
      <c r="BD107" s="57"/>
      <c r="BE107" s="57"/>
      <c r="BF107" s="72"/>
    </row>
    <row r="108" spans="1:58" s="60" customFormat="1" x14ac:dyDescent="0.3">
      <c r="A108" s="57" t="str">
        <f t="shared" si="6"/>
        <v>4.a.1.b Scuole con alunni con disabilità per presenza postazioni 
informatiche adattate: scuola secondaria di primo grado</v>
      </c>
      <c r="B108" s="57" t="str">
        <f t="shared" si="5"/>
        <v/>
      </c>
      <c r="C108" s="59" t="s">
        <v>3</v>
      </c>
      <c r="D108" s="59"/>
      <c r="E108" s="59"/>
      <c r="M108" s="60">
        <v>71.66</v>
      </c>
      <c r="N108" s="60">
        <v>68.22</v>
      </c>
      <c r="O108" s="60">
        <v>72.95</v>
      </c>
      <c r="P108" s="60">
        <v>74.38</v>
      </c>
      <c r="Q108" s="60">
        <v>82.88</v>
      </c>
      <c r="R108" s="60">
        <v>78.930000000000007</v>
      </c>
      <c r="S108" s="60">
        <v>77</v>
      </c>
      <c r="T108" s="60">
        <v>78.569999999999993</v>
      </c>
      <c r="U108" s="60">
        <v>80.28</v>
      </c>
      <c r="V108" s="60">
        <v>79.89</v>
      </c>
      <c r="W108" s="60">
        <v>79.17</v>
      </c>
      <c r="X108" s="60">
        <v>77.400000000000006</v>
      </c>
      <c r="Y108" s="61">
        <v>78.5</v>
      </c>
      <c r="Z108" s="61"/>
      <c r="AB108" s="57"/>
      <c r="AC108" s="57"/>
      <c r="AD108" s="57"/>
      <c r="AE108" s="57"/>
      <c r="AF108" s="57"/>
      <c r="AG108" s="57"/>
      <c r="AH108" s="57"/>
      <c r="AI108" s="57"/>
      <c r="AJ108" s="57"/>
      <c r="AK108" s="57"/>
      <c r="AL108" s="57"/>
      <c r="AM108" s="57"/>
      <c r="AN108" s="57"/>
      <c r="AO108" s="57"/>
      <c r="AP108" s="57"/>
      <c r="AQ108" s="57"/>
      <c r="AR108" s="57"/>
      <c r="AS108" s="57"/>
      <c r="AT108" s="57"/>
      <c r="AU108" s="57"/>
      <c r="AV108" s="57"/>
      <c r="AW108" s="57"/>
      <c r="AX108" s="57"/>
      <c r="AY108" s="57"/>
      <c r="AZ108" s="57"/>
      <c r="BA108" s="57"/>
      <c r="BB108" s="57"/>
      <c r="BC108" s="57"/>
      <c r="BD108" s="57"/>
      <c r="BE108" s="57"/>
      <c r="BF108" s="62"/>
    </row>
    <row r="109" spans="1:58" s="71" customFormat="1" x14ac:dyDescent="0.3">
      <c r="A109" s="57" t="str">
        <f t="shared" si="6"/>
        <v>4.a.1.b Scuole con alunni con disabilità per presenza postazioni 
informatiche adattate: scuola secondaria di primo grado</v>
      </c>
      <c r="B109" s="57" t="str">
        <f t="shared" si="5"/>
        <v/>
      </c>
      <c r="C109" s="59" t="s">
        <v>4</v>
      </c>
      <c r="D109" s="59"/>
      <c r="E109" s="59"/>
      <c r="F109" s="60"/>
      <c r="G109" s="60"/>
      <c r="H109" s="60"/>
      <c r="I109" s="60"/>
      <c r="J109" s="60"/>
      <c r="K109" s="60"/>
      <c r="L109" s="60"/>
      <c r="M109" s="60">
        <v>74.37</v>
      </c>
      <c r="N109" s="60">
        <v>69.06</v>
      </c>
      <c r="O109" s="60">
        <v>77.09</v>
      </c>
      <c r="P109" s="60">
        <v>76.22</v>
      </c>
      <c r="Q109" s="60">
        <v>86.28</v>
      </c>
      <c r="R109" s="60">
        <v>83.22</v>
      </c>
      <c r="S109" s="60">
        <v>79.739999999999995</v>
      </c>
      <c r="T109" s="60">
        <v>79.680000000000007</v>
      </c>
      <c r="U109" s="60">
        <v>82.88</v>
      </c>
      <c r="V109" s="60">
        <v>85.56</v>
      </c>
      <c r="W109" s="60">
        <v>81.56</v>
      </c>
      <c r="X109" s="60">
        <v>79.97</v>
      </c>
      <c r="Y109" s="61">
        <v>79.33</v>
      </c>
      <c r="Z109" s="61"/>
      <c r="AA109" s="60"/>
      <c r="AB109" s="57"/>
      <c r="AC109" s="57"/>
      <c r="AD109" s="57"/>
      <c r="AE109" s="57"/>
      <c r="AF109" s="57"/>
      <c r="AG109" s="57"/>
      <c r="AH109" s="57"/>
      <c r="AI109" s="57"/>
      <c r="AJ109" s="57"/>
      <c r="AK109" s="57"/>
      <c r="AL109" s="57"/>
      <c r="AM109" s="57"/>
      <c r="AN109" s="57"/>
      <c r="AO109" s="57"/>
      <c r="AP109" s="57"/>
      <c r="AQ109" s="57"/>
      <c r="AR109" s="57"/>
      <c r="AS109" s="57"/>
      <c r="AT109" s="57"/>
      <c r="AU109" s="57"/>
      <c r="AV109" s="57"/>
      <c r="AW109" s="57"/>
      <c r="AX109" s="57"/>
      <c r="AY109" s="57"/>
      <c r="AZ109" s="57"/>
      <c r="BA109" s="57"/>
      <c r="BB109" s="57"/>
      <c r="BC109" s="57"/>
      <c r="BD109" s="57"/>
      <c r="BE109" s="57"/>
      <c r="BF109" s="70"/>
    </row>
    <row r="110" spans="1:58" s="60" customFormat="1" x14ac:dyDescent="0.3">
      <c r="A110" s="60" t="str">
        <f t="shared" si="6"/>
        <v>4.a.1.b Scuole con alunni con disabilità per presenza postazioni 
informatiche adattate: scuola secondaria di primo grado</v>
      </c>
      <c r="B110" s="61" t="str">
        <f t="shared" si="5"/>
        <v/>
      </c>
      <c r="C110" s="59" t="s">
        <v>5</v>
      </c>
      <c r="D110" s="59"/>
      <c r="E110" s="59"/>
      <c r="M110" s="60">
        <v>74</v>
      </c>
      <c r="N110" s="60">
        <v>75</v>
      </c>
      <c r="O110" s="60">
        <v>80</v>
      </c>
      <c r="P110" s="60">
        <v>79.23</v>
      </c>
      <c r="Q110" s="60">
        <v>84.24</v>
      </c>
      <c r="R110" s="60">
        <v>84.9</v>
      </c>
      <c r="S110" s="60">
        <v>81.05</v>
      </c>
      <c r="T110" s="60">
        <v>77.39</v>
      </c>
      <c r="U110" s="60">
        <v>82.29</v>
      </c>
      <c r="V110" s="60">
        <v>81.22</v>
      </c>
      <c r="W110" s="60">
        <v>77.39</v>
      </c>
      <c r="X110" s="60">
        <v>80.39</v>
      </c>
      <c r="Y110" s="61">
        <v>78.05</v>
      </c>
      <c r="Z110" s="61"/>
      <c r="AB110" s="57"/>
      <c r="AC110" s="57"/>
      <c r="AD110" s="57"/>
      <c r="AE110" s="57"/>
      <c r="AF110" s="57"/>
      <c r="AG110" s="57"/>
      <c r="AH110" s="57"/>
      <c r="AI110" s="57"/>
      <c r="AJ110" s="57"/>
      <c r="AK110" s="57"/>
      <c r="AL110" s="57"/>
      <c r="AM110" s="57"/>
      <c r="AN110" s="57"/>
      <c r="AO110" s="57"/>
      <c r="AP110" s="57"/>
      <c r="AQ110" s="57"/>
      <c r="AR110" s="57"/>
      <c r="AS110" s="57"/>
      <c r="AT110" s="57"/>
      <c r="AU110" s="57"/>
      <c r="AV110" s="57"/>
      <c r="AW110" s="57"/>
      <c r="AX110" s="57"/>
      <c r="AY110" s="57"/>
      <c r="AZ110" s="57"/>
      <c r="BA110" s="57"/>
      <c r="BB110" s="57"/>
      <c r="BC110" s="57"/>
      <c r="BD110" s="57"/>
      <c r="BE110" s="57"/>
      <c r="BF110" s="62"/>
    </row>
    <row r="111" spans="1:58" s="60" customFormat="1" x14ac:dyDescent="0.3">
      <c r="B111" s="61" t="str">
        <f t="shared" si="5"/>
        <v>Pesaro e Urbino</v>
      </c>
      <c r="C111" s="59" t="s">
        <v>88</v>
      </c>
      <c r="D111" s="59"/>
      <c r="E111" s="59"/>
      <c r="M111" s="60">
        <v>69.39</v>
      </c>
      <c r="N111" s="60">
        <v>73.53</v>
      </c>
      <c r="O111" s="60">
        <v>79.17</v>
      </c>
      <c r="P111" s="60">
        <v>87.5</v>
      </c>
      <c r="Q111" s="60">
        <v>86.96</v>
      </c>
      <c r="R111" s="60">
        <v>90</v>
      </c>
      <c r="S111" s="60">
        <v>84.31</v>
      </c>
      <c r="T111" s="60">
        <v>76.599999999999994</v>
      </c>
      <c r="U111" s="60">
        <v>79.17</v>
      </c>
      <c r="V111" s="60">
        <v>82.98</v>
      </c>
      <c r="W111" s="60">
        <v>72.55</v>
      </c>
      <c r="X111" s="60">
        <v>80.77</v>
      </c>
      <c r="Y111" s="61">
        <v>78.430000000000007</v>
      </c>
      <c r="Z111" s="61"/>
      <c r="AB111" s="57"/>
      <c r="AC111" s="57"/>
      <c r="AD111" s="57"/>
      <c r="AE111" s="57"/>
      <c r="AF111" s="57"/>
      <c r="AG111" s="57"/>
      <c r="AH111" s="57"/>
      <c r="AI111" s="57"/>
      <c r="AJ111" s="57"/>
      <c r="AK111" s="57"/>
      <c r="AL111" s="57"/>
      <c r="AM111" s="57"/>
      <c r="AN111" s="57"/>
      <c r="AO111" s="57"/>
      <c r="AP111" s="57"/>
      <c r="AQ111" s="57"/>
      <c r="AR111" s="57"/>
      <c r="AS111" s="57"/>
      <c r="AT111" s="57"/>
      <c r="AU111" s="57"/>
      <c r="AV111" s="57"/>
      <c r="AW111" s="57"/>
      <c r="AX111" s="57"/>
      <c r="AY111" s="57"/>
      <c r="AZ111" s="57"/>
      <c r="BA111" s="57"/>
      <c r="BB111" s="57"/>
      <c r="BC111" s="57"/>
      <c r="BD111" s="57"/>
      <c r="BE111" s="57"/>
      <c r="BF111" s="62"/>
    </row>
    <row r="112" spans="1:58" s="60" customFormat="1" x14ac:dyDescent="0.3">
      <c r="B112" s="61" t="str">
        <f t="shared" si="5"/>
        <v>Ancona</v>
      </c>
      <c r="C112" s="59" t="s">
        <v>82</v>
      </c>
      <c r="D112" s="59"/>
      <c r="E112" s="59"/>
      <c r="M112" s="60">
        <v>67.739999999999995</v>
      </c>
      <c r="N112" s="60">
        <v>68.89</v>
      </c>
      <c r="O112" s="60">
        <v>72.13</v>
      </c>
      <c r="P112" s="60">
        <v>67.209999999999994</v>
      </c>
      <c r="Q112" s="60">
        <v>81.819999999999993</v>
      </c>
      <c r="R112" s="60">
        <v>84.62</v>
      </c>
      <c r="S112" s="60">
        <v>76</v>
      </c>
      <c r="T112" s="60">
        <v>69.09</v>
      </c>
      <c r="U112" s="60">
        <v>70.37</v>
      </c>
      <c r="V112" s="60">
        <v>63.64</v>
      </c>
      <c r="W112" s="60">
        <v>70.180000000000007</v>
      </c>
      <c r="X112" s="60">
        <v>74.14</v>
      </c>
      <c r="Y112" s="61">
        <v>73.209999999999994</v>
      </c>
      <c r="Z112" s="61"/>
      <c r="AB112" s="57"/>
      <c r="AC112" s="57"/>
      <c r="AD112" s="57"/>
      <c r="AE112" s="57"/>
      <c r="AF112" s="57"/>
      <c r="AG112" s="57"/>
      <c r="AH112" s="57"/>
      <c r="AI112" s="57"/>
      <c r="AJ112" s="57"/>
      <c r="AK112" s="57"/>
      <c r="AL112" s="57"/>
      <c r="AM112" s="57"/>
      <c r="AN112" s="57"/>
      <c r="AO112" s="57"/>
      <c r="AP112" s="57"/>
      <c r="AQ112" s="57"/>
      <c r="AR112" s="57"/>
      <c r="AS112" s="57"/>
      <c r="AT112" s="57"/>
      <c r="AU112" s="57"/>
      <c r="AV112" s="57"/>
      <c r="AW112" s="57"/>
      <c r="AX112" s="57"/>
      <c r="AY112" s="57"/>
      <c r="AZ112" s="57"/>
      <c r="BA112" s="57"/>
      <c r="BB112" s="57"/>
      <c r="BC112" s="57"/>
      <c r="BD112" s="57"/>
      <c r="BE112" s="57"/>
      <c r="BF112" s="62"/>
    </row>
    <row r="113" spans="1:58" s="60" customFormat="1" x14ac:dyDescent="0.3">
      <c r="B113" s="61" t="str">
        <f t="shared" si="5"/>
        <v>Macerata</v>
      </c>
      <c r="C113" s="59" t="s">
        <v>83</v>
      </c>
      <c r="D113" s="59"/>
      <c r="E113" s="59"/>
      <c r="M113" s="60">
        <v>86.84</v>
      </c>
      <c r="N113" s="60">
        <v>82.14</v>
      </c>
      <c r="O113" s="60">
        <v>85.71</v>
      </c>
      <c r="P113" s="60">
        <v>75</v>
      </c>
      <c r="Q113" s="60">
        <v>75</v>
      </c>
      <c r="R113" s="60">
        <v>70.27</v>
      </c>
      <c r="S113" s="60">
        <v>79.489999999999995</v>
      </c>
      <c r="T113" s="60">
        <v>80.849999999999994</v>
      </c>
      <c r="U113" s="60">
        <v>87.8</v>
      </c>
      <c r="V113" s="60">
        <v>91.3</v>
      </c>
      <c r="W113" s="60">
        <v>95</v>
      </c>
      <c r="X113" s="60">
        <v>95.12</v>
      </c>
      <c r="Y113" s="61">
        <v>91.67</v>
      </c>
      <c r="Z113" s="61"/>
      <c r="AB113" s="57"/>
      <c r="AC113" s="57"/>
      <c r="AD113" s="57"/>
      <c r="AE113" s="57"/>
      <c r="AF113" s="57"/>
      <c r="AG113" s="57"/>
      <c r="AH113" s="57"/>
      <c r="AI113" s="57"/>
      <c r="AJ113" s="57"/>
      <c r="AK113" s="57"/>
      <c r="AL113" s="57"/>
      <c r="AM113" s="57"/>
      <c r="AN113" s="57"/>
      <c r="AO113" s="57"/>
      <c r="AP113" s="57"/>
      <c r="AQ113" s="57"/>
      <c r="AR113" s="57"/>
      <c r="AS113" s="57"/>
      <c r="AT113" s="57"/>
      <c r="AU113" s="57"/>
      <c r="AV113" s="57"/>
      <c r="AW113" s="57"/>
      <c r="AX113" s="57"/>
      <c r="AY113" s="57"/>
      <c r="AZ113" s="57"/>
      <c r="BA113" s="57"/>
      <c r="BB113" s="57"/>
      <c r="BC113" s="57"/>
      <c r="BD113" s="57"/>
      <c r="BE113" s="57"/>
      <c r="BF113" s="62"/>
    </row>
    <row r="114" spans="1:58" s="60" customFormat="1" x14ac:dyDescent="0.3">
      <c r="B114" s="61" t="str">
        <f t="shared" si="5"/>
        <v>Ascoli-Piceno</v>
      </c>
      <c r="C114" s="59" t="s">
        <v>89</v>
      </c>
      <c r="D114" s="59"/>
      <c r="E114" s="59"/>
      <c r="M114" s="60">
        <v>77.42</v>
      </c>
      <c r="N114" s="60">
        <v>72.73</v>
      </c>
      <c r="O114" s="60">
        <v>92.59</v>
      </c>
      <c r="P114" s="60">
        <v>80.650000000000006</v>
      </c>
      <c r="Q114" s="60">
        <v>84.62</v>
      </c>
      <c r="R114" s="60">
        <v>89.29</v>
      </c>
      <c r="S114" s="60">
        <v>86.67</v>
      </c>
      <c r="T114" s="60">
        <v>76.67</v>
      </c>
      <c r="U114" s="60">
        <v>88.89</v>
      </c>
      <c r="V114" s="60">
        <v>88.89</v>
      </c>
      <c r="W114" s="60">
        <v>77.78</v>
      </c>
      <c r="X114" s="60">
        <v>66.67</v>
      </c>
      <c r="Y114" s="61">
        <v>64</v>
      </c>
      <c r="Z114" s="61"/>
      <c r="AB114" s="57"/>
      <c r="AC114" s="57"/>
      <c r="AD114" s="57"/>
      <c r="AE114" s="57"/>
      <c r="AF114" s="57"/>
      <c r="AG114" s="57"/>
      <c r="AH114" s="57"/>
      <c r="AI114" s="57"/>
      <c r="AJ114" s="57"/>
      <c r="AK114" s="57"/>
      <c r="AL114" s="57"/>
      <c r="AM114" s="57"/>
      <c r="AN114" s="57"/>
      <c r="AO114" s="57"/>
      <c r="AP114" s="57"/>
      <c r="AQ114" s="57"/>
      <c r="AR114" s="57"/>
      <c r="AS114" s="57"/>
      <c r="AT114" s="57"/>
      <c r="AU114" s="57"/>
      <c r="AV114" s="57"/>
      <c r="AW114" s="57"/>
      <c r="AX114" s="57"/>
      <c r="AY114" s="57"/>
      <c r="AZ114" s="57"/>
      <c r="BA114" s="57"/>
      <c r="BB114" s="57"/>
      <c r="BC114" s="57"/>
      <c r="BD114" s="57"/>
      <c r="BE114" s="57"/>
      <c r="BF114" s="62"/>
    </row>
    <row r="115" spans="1:58" s="60" customFormat="1" x14ac:dyDescent="0.3">
      <c r="B115" s="61" t="str">
        <f t="shared" si="5"/>
        <v>Fermo</v>
      </c>
      <c r="C115" s="59" t="s">
        <v>84</v>
      </c>
      <c r="D115" s="59"/>
      <c r="E115" s="59"/>
      <c r="M115" s="60">
        <v>75</v>
      </c>
      <c r="N115" s="60">
        <v>86.67</v>
      </c>
      <c r="O115" s="60">
        <v>77.27</v>
      </c>
      <c r="P115" s="60">
        <v>100</v>
      </c>
      <c r="Q115" s="60">
        <v>100</v>
      </c>
      <c r="R115" s="60">
        <v>92</v>
      </c>
      <c r="S115" s="60">
        <v>80</v>
      </c>
      <c r="T115" s="60">
        <v>95</v>
      </c>
      <c r="U115" s="60">
        <v>100</v>
      </c>
      <c r="V115" s="60">
        <v>90.91</v>
      </c>
      <c r="W115" s="60">
        <v>75</v>
      </c>
      <c r="X115" s="60">
        <v>84.62</v>
      </c>
      <c r="Y115" s="61">
        <v>76</v>
      </c>
      <c r="Z115" s="61"/>
      <c r="AB115" s="57"/>
      <c r="AC115" s="57"/>
      <c r="AD115" s="57"/>
      <c r="AE115" s="57"/>
      <c r="AF115" s="57"/>
      <c r="AG115" s="57"/>
      <c r="AH115" s="57"/>
      <c r="AI115" s="57"/>
      <c r="AJ115" s="57"/>
      <c r="AK115" s="57"/>
      <c r="AL115" s="57"/>
      <c r="AM115" s="57"/>
      <c r="AN115" s="57"/>
      <c r="AO115" s="57"/>
      <c r="AP115" s="57"/>
      <c r="AQ115" s="57"/>
      <c r="AR115" s="57"/>
      <c r="AS115" s="57"/>
      <c r="AT115" s="57"/>
      <c r="AU115" s="57"/>
      <c r="AV115" s="57"/>
      <c r="AW115" s="57"/>
      <c r="AX115" s="57"/>
      <c r="AY115" s="57"/>
      <c r="AZ115" s="57"/>
      <c r="BA115" s="57"/>
      <c r="BB115" s="57"/>
      <c r="BC115" s="57"/>
      <c r="BD115" s="57"/>
      <c r="BE115" s="57"/>
      <c r="BF115" s="62"/>
    </row>
    <row r="116" spans="1:58" s="13" customFormat="1" x14ac:dyDescent="0.3">
      <c r="B116" s="47" t="str">
        <f t="shared" si="5"/>
        <v>4.a.1.c Scuole accessibili dal punto di vista fisico</v>
      </c>
      <c r="C116" s="6" t="s">
        <v>346</v>
      </c>
      <c r="D116" s="10" t="s">
        <v>191</v>
      </c>
      <c r="E116" s="10" t="s">
        <v>204</v>
      </c>
      <c r="F116" s="4" t="s">
        <v>11</v>
      </c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22"/>
      <c r="Z116" s="22"/>
      <c r="AA116" s="4"/>
    </row>
    <row r="117" spans="1:58" s="13" customFormat="1" x14ac:dyDescent="0.3">
      <c r="C117" s="10" t="s">
        <v>3</v>
      </c>
      <c r="D117" s="10"/>
      <c r="E117" s="10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>
        <v>38.700000000000003</v>
      </c>
      <c r="W117" s="4">
        <v>37.6</v>
      </c>
      <c r="X117" s="4">
        <v>38.4</v>
      </c>
      <c r="Y117" s="22">
        <v>40.799999999999997</v>
      </c>
      <c r="Z117" s="22">
        <v>40.299999999999997</v>
      </c>
      <c r="AA117" s="4">
        <v>40.5</v>
      </c>
    </row>
    <row r="118" spans="1:58" s="13" customFormat="1" x14ac:dyDescent="0.3">
      <c r="C118" s="10" t="s">
        <v>4</v>
      </c>
      <c r="D118" s="10"/>
      <c r="E118" s="10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>
        <v>39.799999999999997</v>
      </c>
      <c r="W118" s="4">
        <v>38.1</v>
      </c>
      <c r="X118" s="4">
        <v>38.799999999999997</v>
      </c>
      <c r="Y118" s="22">
        <v>40.4</v>
      </c>
      <c r="Z118" s="22">
        <v>39.299999999999997</v>
      </c>
      <c r="AA118" s="4">
        <v>39.9</v>
      </c>
    </row>
    <row r="119" spans="1:58" s="13" customFormat="1" x14ac:dyDescent="0.3">
      <c r="C119" s="10" t="s">
        <v>5</v>
      </c>
      <c r="D119" s="10"/>
      <c r="E119" s="10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>
        <v>42.4</v>
      </c>
      <c r="W119" s="4">
        <v>44.6</v>
      </c>
      <c r="X119" s="4">
        <v>44.4</v>
      </c>
      <c r="Y119" s="22">
        <v>47</v>
      </c>
      <c r="Z119" s="22">
        <v>45.6</v>
      </c>
      <c r="AA119" s="4">
        <v>44</v>
      </c>
    </row>
    <row r="120" spans="1:58" s="57" customFormat="1" ht="28.8" x14ac:dyDescent="0.3">
      <c r="C120" s="58" t="s">
        <v>348</v>
      </c>
      <c r="D120" s="59" t="s">
        <v>192</v>
      </c>
      <c r="E120" s="59" t="s">
        <v>204</v>
      </c>
      <c r="F120" s="60" t="s">
        <v>11</v>
      </c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1"/>
      <c r="AA120" s="60"/>
    </row>
    <row r="121" spans="1:58" s="57" customFormat="1" x14ac:dyDescent="0.3">
      <c r="C121" s="59" t="s">
        <v>3</v>
      </c>
      <c r="D121" s="59"/>
      <c r="E121" s="59"/>
      <c r="F121" s="60"/>
      <c r="G121" s="60"/>
      <c r="H121" s="60"/>
      <c r="I121" s="60">
        <v>9</v>
      </c>
      <c r="J121" s="60"/>
      <c r="K121" s="60"/>
      <c r="L121" s="60"/>
      <c r="M121" s="60"/>
      <c r="N121" s="60"/>
      <c r="O121" s="60"/>
      <c r="P121" s="60"/>
      <c r="Q121" s="60">
        <v>7.7</v>
      </c>
      <c r="R121" s="60"/>
      <c r="S121" s="60"/>
      <c r="T121" s="60"/>
      <c r="U121" s="60"/>
      <c r="V121" s="60"/>
      <c r="W121" s="60"/>
      <c r="X121" s="60"/>
      <c r="Y121" s="60"/>
      <c r="Z121" s="61"/>
      <c r="AA121" s="60"/>
    </row>
    <row r="122" spans="1:58" s="57" customFormat="1" x14ac:dyDescent="0.3">
      <c r="C122" s="59" t="s">
        <v>4</v>
      </c>
      <c r="D122" s="59"/>
      <c r="E122" s="59"/>
      <c r="F122" s="60"/>
      <c r="G122" s="60"/>
      <c r="H122" s="60"/>
      <c r="I122" s="60">
        <v>9.1999999999999993</v>
      </c>
      <c r="J122" s="60"/>
      <c r="K122" s="60"/>
      <c r="L122" s="60"/>
      <c r="M122" s="60"/>
      <c r="N122" s="60"/>
      <c r="O122" s="60"/>
      <c r="P122" s="60"/>
      <c r="Q122" s="60">
        <v>8.5</v>
      </c>
      <c r="R122" s="60"/>
      <c r="S122" s="60"/>
      <c r="T122" s="60"/>
      <c r="U122" s="60"/>
      <c r="V122" s="60"/>
      <c r="W122" s="60"/>
      <c r="X122" s="60"/>
      <c r="Y122" s="61"/>
      <c r="Z122" s="61"/>
      <c r="AA122" s="60"/>
    </row>
    <row r="123" spans="1:58" s="57" customFormat="1" x14ac:dyDescent="0.3">
      <c r="C123" s="59" t="s">
        <v>5</v>
      </c>
      <c r="D123" s="59"/>
      <c r="E123" s="59"/>
      <c r="F123" s="60"/>
      <c r="G123" s="60"/>
      <c r="H123" s="60"/>
      <c r="I123" s="60">
        <v>9.3000000000000007</v>
      </c>
      <c r="J123" s="60"/>
      <c r="K123" s="60"/>
      <c r="L123" s="60"/>
      <c r="M123" s="60"/>
      <c r="N123" s="60"/>
      <c r="O123" s="60"/>
      <c r="P123" s="60"/>
      <c r="Q123" s="60">
        <v>7.2</v>
      </c>
      <c r="R123" s="60"/>
      <c r="S123" s="60"/>
      <c r="T123" s="60"/>
      <c r="U123" s="60"/>
      <c r="V123" s="60"/>
      <c r="W123" s="60"/>
      <c r="X123" s="60"/>
      <c r="Y123" s="61"/>
      <c r="Z123" s="61"/>
      <c r="AA123" s="60"/>
    </row>
    <row r="124" spans="1:58" s="13" customFormat="1" ht="28.8" x14ac:dyDescent="0.3">
      <c r="A124" s="13" t="str">
        <f>IF(B124=C124,B124,A110)</f>
        <v>5.4.1 Rapporto tra i tassi di occupazione delle donne (25-49 anni) con almeno un figlio in età prescolare e delle donne senza figli</v>
      </c>
      <c r="B124" s="13" t="str">
        <f t="shared" si="5"/>
        <v>5.4.1 Rapporto tra i tassi di occupazione delle donne (25-49 anni) con almeno un figlio in età prescolare e delle donne senza figli</v>
      </c>
      <c r="C124" s="6" t="s">
        <v>116</v>
      </c>
      <c r="D124" s="10" t="s">
        <v>191</v>
      </c>
      <c r="E124" s="6"/>
      <c r="F124" s="4" t="s">
        <v>11</v>
      </c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22"/>
      <c r="Z124" s="54"/>
      <c r="AA124" s="4"/>
    </row>
    <row r="125" spans="1:58" s="13" customFormat="1" x14ac:dyDescent="0.3">
      <c r="A125" s="13" t="str">
        <f t="shared" si="6"/>
        <v>5.4.1 Rapporto tra i tassi di occupazione delle donne (25-49 anni) con almeno un figlio in età prescolare e delle donne senza figli</v>
      </c>
      <c r="B125" s="13" t="str">
        <f t="shared" si="5"/>
        <v/>
      </c>
      <c r="C125" s="10" t="s">
        <v>3</v>
      </c>
      <c r="D125" s="10"/>
      <c r="E125" s="10"/>
      <c r="F125" s="4"/>
      <c r="G125" s="4">
        <v>69.5</v>
      </c>
      <c r="H125" s="4">
        <v>69.7</v>
      </c>
      <c r="I125" s="4">
        <v>70.599999999999994</v>
      </c>
      <c r="J125" s="4">
        <v>70.900000000000006</v>
      </c>
      <c r="K125" s="4">
        <v>72.400000000000006</v>
      </c>
      <c r="L125" s="4">
        <v>73.3</v>
      </c>
      <c r="M125" s="4">
        <v>71.7</v>
      </c>
      <c r="N125" s="4">
        <v>72.400000000000006</v>
      </c>
      <c r="O125" s="4">
        <v>75.099999999999994</v>
      </c>
      <c r="P125" s="4">
        <v>75.400000000000006</v>
      </c>
      <c r="Q125" s="4">
        <v>77.5</v>
      </c>
      <c r="R125" s="4">
        <v>77.8</v>
      </c>
      <c r="S125" s="4">
        <v>76</v>
      </c>
      <c r="T125" s="4">
        <v>75.5</v>
      </c>
      <c r="U125" s="4">
        <v>74.8</v>
      </c>
      <c r="V125" s="4">
        <v>75.400000000000006</v>
      </c>
      <c r="W125" s="4">
        <v>74.2</v>
      </c>
      <c r="X125" s="4">
        <v>73</v>
      </c>
      <c r="Y125" s="22">
        <v>72.400000000000006</v>
      </c>
      <c r="Z125" s="22">
        <v>73</v>
      </c>
      <c r="AA125" s="4">
        <v>75.400000000000006</v>
      </c>
    </row>
    <row r="126" spans="1:58" s="13" customFormat="1" x14ac:dyDescent="0.3">
      <c r="A126" s="13" t="str">
        <f t="shared" si="6"/>
        <v>5.4.1 Rapporto tra i tassi di occupazione delle donne (25-49 anni) con almeno un figlio in età prescolare e delle donne senza figli</v>
      </c>
      <c r="B126" s="13" t="str">
        <f t="shared" si="5"/>
        <v/>
      </c>
      <c r="C126" s="10" t="s">
        <v>4</v>
      </c>
      <c r="D126" s="10"/>
      <c r="E126" s="10"/>
      <c r="F126" s="4"/>
      <c r="G126" s="4">
        <v>76.2</v>
      </c>
      <c r="H126" s="4">
        <v>77.5</v>
      </c>
      <c r="I126" s="4">
        <v>76.599999999999994</v>
      </c>
      <c r="J126" s="4">
        <v>77.099999999999994</v>
      </c>
      <c r="K126" s="4">
        <v>79.099999999999994</v>
      </c>
      <c r="L126" s="4">
        <v>80.099999999999994</v>
      </c>
      <c r="M126" s="4">
        <v>78.900000000000006</v>
      </c>
      <c r="N126" s="4">
        <v>77.599999999999994</v>
      </c>
      <c r="O126" s="4">
        <v>79.8</v>
      </c>
      <c r="P126" s="4">
        <v>82.6</v>
      </c>
      <c r="Q126" s="4">
        <v>85.1</v>
      </c>
      <c r="R126" s="4">
        <v>82.7</v>
      </c>
      <c r="S126" s="4">
        <v>83.7</v>
      </c>
      <c r="T126" s="4">
        <v>80.7</v>
      </c>
      <c r="U126" s="4">
        <v>82.4</v>
      </c>
      <c r="V126" s="4">
        <v>82.7</v>
      </c>
      <c r="W126" s="4">
        <v>81</v>
      </c>
      <c r="X126" s="4">
        <v>84.5</v>
      </c>
      <c r="Y126" s="22">
        <v>79.8</v>
      </c>
      <c r="Z126" s="22">
        <v>78.5</v>
      </c>
      <c r="AA126" s="4">
        <v>79.900000000000006</v>
      </c>
    </row>
    <row r="127" spans="1:58" s="13" customFormat="1" x14ac:dyDescent="0.3">
      <c r="A127" s="13" t="str">
        <f t="shared" si="6"/>
        <v>5.4.1 Rapporto tra i tassi di occupazione delle donne (25-49 anni) con almeno un figlio in età prescolare e delle donne senza figli</v>
      </c>
      <c r="B127" s="13" t="str">
        <f t="shared" si="5"/>
        <v/>
      </c>
      <c r="C127" s="10" t="s">
        <v>5</v>
      </c>
      <c r="D127" s="10"/>
      <c r="E127" s="10"/>
      <c r="F127" s="4"/>
      <c r="G127" s="4">
        <v>78.3</v>
      </c>
      <c r="H127" s="4">
        <v>84.6</v>
      </c>
      <c r="I127" s="4">
        <v>83.6</v>
      </c>
      <c r="J127" s="4">
        <v>83.4</v>
      </c>
      <c r="K127" s="4">
        <v>86.7</v>
      </c>
      <c r="L127" s="4">
        <v>88</v>
      </c>
      <c r="M127" s="4">
        <v>84.9</v>
      </c>
      <c r="N127" s="4">
        <v>81.599999999999994</v>
      </c>
      <c r="O127" s="4">
        <v>81.7</v>
      </c>
      <c r="P127" s="4">
        <v>81.8</v>
      </c>
      <c r="Q127" s="4">
        <v>83.9</v>
      </c>
      <c r="R127" s="4">
        <v>85.4</v>
      </c>
      <c r="S127" s="4">
        <v>77.900000000000006</v>
      </c>
      <c r="T127" s="4">
        <v>76.3</v>
      </c>
      <c r="U127" s="4">
        <v>83.4</v>
      </c>
      <c r="V127" s="4">
        <v>95.5</v>
      </c>
      <c r="W127" s="4">
        <v>90.9</v>
      </c>
      <c r="X127" s="4">
        <v>84.6</v>
      </c>
      <c r="Y127" s="22">
        <v>84.7</v>
      </c>
      <c r="Z127" s="22">
        <v>82.5</v>
      </c>
      <c r="AA127" s="4">
        <v>86.6</v>
      </c>
    </row>
    <row r="128" spans="1:58" s="57" customFormat="1" x14ac:dyDescent="0.3">
      <c r="C128" s="58" t="s">
        <v>349</v>
      </c>
      <c r="D128" s="59" t="s">
        <v>192</v>
      </c>
      <c r="E128" s="59" t="s">
        <v>204</v>
      </c>
      <c r="F128" s="60" t="s">
        <v>11</v>
      </c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1"/>
      <c r="Z128" s="61"/>
      <c r="AA128" s="60"/>
      <c r="AB128" s="60"/>
    </row>
    <row r="129" spans="1:58" s="57" customFormat="1" x14ac:dyDescent="0.3">
      <c r="C129" s="59" t="s">
        <v>3</v>
      </c>
      <c r="D129" s="59"/>
      <c r="E129" s="59"/>
      <c r="F129" s="60"/>
      <c r="G129" s="60"/>
      <c r="H129" s="60"/>
      <c r="I129" s="60"/>
      <c r="J129" s="60"/>
      <c r="K129" s="60"/>
      <c r="L129" s="60"/>
      <c r="M129" s="60"/>
      <c r="N129" s="60"/>
      <c r="O129" s="60">
        <v>12.9</v>
      </c>
      <c r="P129" s="60">
        <v>15.1</v>
      </c>
      <c r="Q129" s="60">
        <v>16</v>
      </c>
      <c r="R129" s="60">
        <v>18.2</v>
      </c>
      <c r="S129" s="60">
        <v>18.2</v>
      </c>
      <c r="T129" s="60">
        <v>18.600000000000001</v>
      </c>
      <c r="U129" s="60">
        <v>20.3</v>
      </c>
      <c r="V129" s="60">
        <v>21.1</v>
      </c>
      <c r="W129" s="60">
        <v>22</v>
      </c>
      <c r="X129" s="60">
        <v>22.3</v>
      </c>
      <c r="Y129" s="61">
        <v>22.3</v>
      </c>
      <c r="Z129" s="61">
        <v>23.1</v>
      </c>
      <c r="AA129" s="60">
        <v>26.4</v>
      </c>
      <c r="AB129" s="60">
        <v>26.8</v>
      </c>
    </row>
    <row r="130" spans="1:58" s="57" customFormat="1" x14ac:dyDescent="0.3">
      <c r="C130" s="59" t="s">
        <v>4</v>
      </c>
      <c r="D130" s="59"/>
      <c r="E130" s="59"/>
      <c r="F130" s="60"/>
      <c r="G130" s="60"/>
      <c r="H130" s="60"/>
      <c r="I130" s="60"/>
      <c r="J130" s="60"/>
      <c r="K130" s="60"/>
      <c r="L130" s="60"/>
      <c r="M130" s="60"/>
      <c r="N130" s="60"/>
      <c r="O130" s="60">
        <v>17.100000000000001</v>
      </c>
      <c r="P130" s="60">
        <v>17.8</v>
      </c>
      <c r="Q130" s="60">
        <v>17.8</v>
      </c>
      <c r="R130" s="60">
        <v>22.2</v>
      </c>
      <c r="S130" s="60">
        <v>22.2</v>
      </c>
      <c r="T130" s="60">
        <v>22.2</v>
      </c>
      <c r="U130" s="60">
        <v>25.7</v>
      </c>
      <c r="V130" s="60">
        <v>28.5</v>
      </c>
      <c r="W130" s="60">
        <v>32.9</v>
      </c>
      <c r="X130" s="60">
        <v>32.9</v>
      </c>
      <c r="Y130" s="61">
        <v>32.9</v>
      </c>
      <c r="Z130" s="61">
        <v>36.4</v>
      </c>
      <c r="AA130" s="60">
        <v>37.799999999999997</v>
      </c>
      <c r="AB130" s="60">
        <v>33.6</v>
      </c>
    </row>
    <row r="131" spans="1:58" s="57" customFormat="1" x14ac:dyDescent="0.3">
      <c r="C131" s="59" t="s">
        <v>5</v>
      </c>
      <c r="D131" s="59"/>
      <c r="E131" s="59"/>
      <c r="F131" s="60"/>
      <c r="G131" s="60"/>
      <c r="H131" s="60"/>
      <c r="I131" s="60"/>
      <c r="J131" s="60"/>
      <c r="K131" s="60"/>
      <c r="L131" s="60"/>
      <c r="M131" s="60"/>
      <c r="N131" s="60"/>
      <c r="O131" s="60">
        <v>16.3</v>
      </c>
      <c r="P131" s="60">
        <v>16.3</v>
      </c>
      <c r="Q131" s="60">
        <v>16.3</v>
      </c>
      <c r="R131" s="60">
        <v>19.399999999999999</v>
      </c>
      <c r="S131" s="60">
        <v>19.399999999999999</v>
      </c>
      <c r="T131" s="60">
        <v>19.399999999999999</v>
      </c>
      <c r="U131" s="60">
        <v>19.399999999999999</v>
      </c>
      <c r="V131" s="60">
        <v>19.399999999999999</v>
      </c>
      <c r="W131" s="60">
        <v>29</v>
      </c>
      <c r="X131" s="60">
        <v>29</v>
      </c>
      <c r="Y131" s="61">
        <v>29</v>
      </c>
      <c r="Z131" s="61">
        <v>29</v>
      </c>
      <c r="AA131" s="60">
        <v>29</v>
      </c>
      <c r="AB131" s="60">
        <v>25.8</v>
      </c>
    </row>
    <row r="132" spans="1:58" s="4" customFormat="1" ht="57.6" x14ac:dyDescent="0.3">
      <c r="A132" s="13" t="str">
        <f>IF(B132=C132,B132,A127)</f>
        <v>5.b.1.a Persone di 6 anni e più che usano il cellulare tutti i giorni, per 100 persone con le stesse caratteristiche</v>
      </c>
      <c r="B132" s="13" t="str">
        <f t="shared" ref="B132:B205" si="7">IF(FALSE=OR(C132="Italia",C132="Centro",C132="Regione Marche"),C132,"")</f>
        <v>5.b.1.a Persone di 6 anni e più che usano il cellulare tutti i giorni, per 100 persone con le stesse caratteristiche</v>
      </c>
      <c r="C132" s="6" t="s">
        <v>90</v>
      </c>
      <c r="D132" s="10" t="s">
        <v>192</v>
      </c>
      <c r="E132" s="10" t="s">
        <v>347</v>
      </c>
      <c r="F132" s="4" t="s">
        <v>11</v>
      </c>
      <c r="Y132" s="22"/>
      <c r="Z132" s="22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27"/>
    </row>
    <row r="133" spans="1:58" s="4" customFormat="1" x14ac:dyDescent="0.3">
      <c r="A133" s="13" t="str">
        <f t="shared" si="6"/>
        <v>5.b.1.a Persone di 6 anni e più che usano il cellulare tutti i giorni, per 100 persone con le stesse caratteristiche</v>
      </c>
      <c r="B133" s="13" t="str">
        <f t="shared" si="7"/>
        <v/>
      </c>
      <c r="C133" s="10" t="s">
        <v>3</v>
      </c>
      <c r="D133" s="10"/>
      <c r="E133" s="10"/>
      <c r="M133" s="4">
        <v>66.2</v>
      </c>
      <c r="N133" s="4">
        <v>69.099999999999994</v>
      </c>
      <c r="O133" s="4">
        <v>70.400000000000006</v>
      </c>
      <c r="P133" s="4">
        <v>70.400000000000006</v>
      </c>
      <c r="Q133" s="4">
        <v>74.2</v>
      </c>
      <c r="R133" s="4">
        <v>77</v>
      </c>
      <c r="S133" s="4">
        <v>78.400000000000006</v>
      </c>
      <c r="T133" s="4">
        <v>78</v>
      </c>
      <c r="U133" s="4">
        <v>80.3</v>
      </c>
      <c r="V133" s="4">
        <v>81.400000000000006</v>
      </c>
      <c r="W133" s="4">
        <v>82.6</v>
      </c>
      <c r="X133" s="4">
        <v>84.2</v>
      </c>
      <c r="Y133" s="22">
        <v>84.4</v>
      </c>
      <c r="Z133" s="22">
        <v>83.8</v>
      </c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27"/>
    </row>
    <row r="134" spans="1:58" s="4" customFormat="1" x14ac:dyDescent="0.3">
      <c r="A134" s="13" t="str">
        <f t="shared" si="6"/>
        <v>5.b.1.a Persone di 6 anni e più che usano il cellulare tutti i giorni, per 100 persone con le stesse caratteristiche</v>
      </c>
      <c r="B134" s="13" t="str">
        <f t="shared" si="7"/>
        <v/>
      </c>
      <c r="C134" s="10" t="s">
        <v>4</v>
      </c>
      <c r="D134" s="10"/>
      <c r="E134" s="10"/>
      <c r="M134" s="4">
        <v>66.900000000000006</v>
      </c>
      <c r="N134" s="4">
        <v>71.7</v>
      </c>
      <c r="O134" s="4">
        <v>71.8</v>
      </c>
      <c r="P134" s="4">
        <v>73.099999999999994</v>
      </c>
      <c r="Q134" s="4">
        <v>75.900000000000006</v>
      </c>
      <c r="R134" s="4">
        <v>77.599999999999994</v>
      </c>
      <c r="S134" s="4">
        <v>80.400000000000006</v>
      </c>
      <c r="T134" s="4">
        <v>79.7</v>
      </c>
      <c r="U134" s="4">
        <v>81.7</v>
      </c>
      <c r="V134" s="4">
        <v>82.5</v>
      </c>
      <c r="W134" s="4">
        <v>82.6</v>
      </c>
      <c r="X134" s="4">
        <v>85.9</v>
      </c>
      <c r="Y134" s="22">
        <v>84.9</v>
      </c>
      <c r="Z134" s="22">
        <v>84.4</v>
      </c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27"/>
    </row>
    <row r="135" spans="1:58" s="5" customFormat="1" x14ac:dyDescent="0.3">
      <c r="A135" s="13" t="str">
        <f t="shared" si="6"/>
        <v>5.b.1.a Persone di 6 anni e più che usano il cellulare tutti i giorni, per 100 persone con le stesse caratteristiche</v>
      </c>
      <c r="B135" s="13" t="str">
        <f t="shared" si="7"/>
        <v/>
      </c>
      <c r="C135" s="10" t="s">
        <v>5</v>
      </c>
      <c r="D135" s="10"/>
      <c r="E135" s="10"/>
      <c r="F135" s="4"/>
      <c r="G135" s="4"/>
      <c r="H135" s="4"/>
      <c r="I135" s="4"/>
      <c r="J135" s="4"/>
      <c r="K135" s="4"/>
      <c r="L135" s="4"/>
      <c r="M135" s="4">
        <v>62.8</v>
      </c>
      <c r="N135" s="4">
        <v>64.8</v>
      </c>
      <c r="O135" s="4">
        <v>66.2</v>
      </c>
      <c r="P135" s="4">
        <v>65.400000000000006</v>
      </c>
      <c r="Q135" s="4">
        <v>69.7</v>
      </c>
      <c r="R135" s="4">
        <v>74.7</v>
      </c>
      <c r="S135" s="4">
        <v>77.5</v>
      </c>
      <c r="T135" s="4">
        <v>76.599999999999994</v>
      </c>
      <c r="U135" s="4">
        <v>78.599999999999994</v>
      </c>
      <c r="V135" s="4">
        <v>77.900000000000006</v>
      </c>
      <c r="W135" s="4">
        <v>79.5</v>
      </c>
      <c r="X135" s="4">
        <v>81.7</v>
      </c>
      <c r="Y135" s="22">
        <v>83.3</v>
      </c>
      <c r="Z135" s="22">
        <v>82</v>
      </c>
      <c r="AA135" s="4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28"/>
    </row>
    <row r="136" spans="1:58" s="57" customFormat="1" ht="28.8" x14ac:dyDescent="0.3">
      <c r="A136" s="57" t="str">
        <f t="shared" si="6"/>
        <v>5.b.1.b Persone di 16-74 anni che hanno usato internet negli ultimi 3 mesi almeno una volta a settimana (incluso tutti i giorni)</v>
      </c>
      <c r="B136" s="57" t="str">
        <f t="shared" si="7"/>
        <v>5.b.1.b Persone di 16-74 anni che hanno usato internet negli ultimi 3 mesi almeno una volta a settimana (incluso tutti i giorni)</v>
      </c>
      <c r="C136" s="58" t="s">
        <v>68</v>
      </c>
      <c r="D136" s="59" t="s">
        <v>192</v>
      </c>
      <c r="E136" s="58"/>
      <c r="F136" s="60" t="s">
        <v>20</v>
      </c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1"/>
      <c r="Z136" s="61"/>
      <c r="AA136" s="60"/>
    </row>
    <row r="137" spans="1:58" s="57" customFormat="1" x14ac:dyDescent="0.3">
      <c r="A137" s="57" t="str">
        <f t="shared" si="6"/>
        <v>5.b.1.b Persone di 16-74 anni che hanno usato internet negli ultimi 3 mesi almeno una volta a settimana (incluso tutti i giorni)</v>
      </c>
      <c r="B137" s="57" t="str">
        <f t="shared" si="7"/>
        <v/>
      </c>
      <c r="C137" s="59" t="s">
        <v>3</v>
      </c>
      <c r="D137" s="59"/>
      <c r="E137" s="59"/>
      <c r="F137" s="60"/>
      <c r="G137" s="60"/>
      <c r="H137" s="60"/>
      <c r="I137" s="60"/>
      <c r="J137" s="60"/>
      <c r="K137" s="60"/>
      <c r="L137" s="60"/>
      <c r="M137" s="82">
        <v>47.6</v>
      </c>
      <c r="N137" s="83">
        <v>50.8</v>
      </c>
      <c r="O137" s="83">
        <v>52.7</v>
      </c>
      <c r="P137" s="83">
        <v>56.1</v>
      </c>
      <c r="Q137" s="83">
        <v>59.6</v>
      </c>
      <c r="R137" s="83">
        <v>63.4</v>
      </c>
      <c r="S137" s="83">
        <v>66.900000000000006</v>
      </c>
      <c r="T137" s="83">
        <v>69</v>
      </c>
      <c r="U137" s="83">
        <v>72.400000000000006</v>
      </c>
      <c r="V137" s="83">
        <v>73.900000000000006</v>
      </c>
      <c r="W137" s="83">
        <v>76.400000000000006</v>
      </c>
      <c r="X137" s="83">
        <v>80.2</v>
      </c>
      <c r="Y137" s="61">
        <v>83.5</v>
      </c>
      <c r="Z137" s="61">
        <v>85.6</v>
      </c>
      <c r="AA137" s="60">
        <v>88</v>
      </c>
    </row>
    <row r="138" spans="1:58" s="57" customFormat="1" x14ac:dyDescent="0.3">
      <c r="A138" s="57" t="str">
        <f t="shared" si="6"/>
        <v>5.b.1.b Persone di 16-74 anni che hanno usato internet negli ultimi 3 mesi almeno una volta a settimana (incluso tutti i giorni)</v>
      </c>
      <c r="B138" s="57" t="str">
        <f t="shared" si="7"/>
        <v/>
      </c>
      <c r="C138" s="59" t="s">
        <v>4</v>
      </c>
      <c r="D138" s="59"/>
      <c r="E138" s="59"/>
      <c r="F138" s="60"/>
      <c r="G138" s="60"/>
      <c r="H138" s="60"/>
      <c r="I138" s="60"/>
      <c r="J138" s="60"/>
      <c r="K138" s="60"/>
      <c r="L138" s="60"/>
      <c r="M138" s="82">
        <v>51</v>
      </c>
      <c r="N138" s="82">
        <v>55.4</v>
      </c>
      <c r="O138" s="82">
        <v>56.3</v>
      </c>
      <c r="P138" s="82">
        <v>60.9</v>
      </c>
      <c r="Q138" s="82">
        <v>64</v>
      </c>
      <c r="R138" s="82">
        <v>66.400000000000006</v>
      </c>
      <c r="S138" s="82">
        <v>70.900000000000006</v>
      </c>
      <c r="T138" s="82">
        <v>72.5</v>
      </c>
      <c r="U138" s="82">
        <v>74.8</v>
      </c>
      <c r="V138" s="82">
        <v>76.7</v>
      </c>
      <c r="W138" s="82">
        <v>80.599999999999994</v>
      </c>
      <c r="X138" s="82">
        <v>83.6</v>
      </c>
      <c r="Y138" s="61">
        <v>85.3</v>
      </c>
      <c r="Z138" s="61">
        <v>87.9</v>
      </c>
      <c r="AA138" s="60">
        <v>90.5</v>
      </c>
    </row>
    <row r="139" spans="1:58" s="57" customFormat="1" x14ac:dyDescent="0.3">
      <c r="A139" s="57" t="str">
        <f t="shared" si="6"/>
        <v>5.b.1.b Persone di 16-74 anni che hanno usato internet negli ultimi 3 mesi almeno una volta a settimana (incluso tutti i giorni)</v>
      </c>
      <c r="B139" s="57" t="str">
        <f t="shared" si="7"/>
        <v/>
      </c>
      <c r="C139" s="59" t="s">
        <v>5</v>
      </c>
      <c r="D139" s="59"/>
      <c r="E139" s="59"/>
      <c r="F139" s="60"/>
      <c r="G139" s="60"/>
      <c r="H139" s="60"/>
      <c r="I139" s="60"/>
      <c r="J139" s="60"/>
      <c r="K139" s="60"/>
      <c r="L139" s="60"/>
      <c r="M139" s="60">
        <v>47.7</v>
      </c>
      <c r="N139" s="60">
        <v>50.5</v>
      </c>
      <c r="O139" s="60">
        <v>54.3</v>
      </c>
      <c r="P139" s="60">
        <v>60.5</v>
      </c>
      <c r="Q139" s="60">
        <v>60.8</v>
      </c>
      <c r="R139" s="60">
        <v>66.2</v>
      </c>
      <c r="S139" s="60">
        <v>70.3</v>
      </c>
      <c r="T139" s="60">
        <v>73.599999999999994</v>
      </c>
      <c r="U139" s="60">
        <v>73.900000000000006</v>
      </c>
      <c r="V139" s="60">
        <v>75.7</v>
      </c>
      <c r="W139" s="60">
        <v>76.5</v>
      </c>
      <c r="X139" s="60">
        <v>80.7</v>
      </c>
      <c r="Y139" s="61">
        <v>85.4</v>
      </c>
      <c r="Z139" s="61">
        <v>85.2</v>
      </c>
      <c r="AA139" s="60">
        <v>88.9</v>
      </c>
    </row>
    <row r="140" spans="1:58" s="4" customFormat="1" x14ac:dyDescent="0.3">
      <c r="A140" s="13" t="str">
        <f t="shared" si="6"/>
        <v>6.1.1 Famiglie che lamentano irregolarità nell’erogazione di acqua</v>
      </c>
      <c r="B140" s="13" t="str">
        <f t="shared" si="7"/>
        <v>6.1.1 Famiglie che lamentano irregolarità nell’erogazione di acqua</v>
      </c>
      <c r="C140" s="6" t="s">
        <v>91</v>
      </c>
      <c r="D140" s="10" t="s">
        <v>192</v>
      </c>
      <c r="E140" s="10"/>
      <c r="F140" s="4" t="s">
        <v>11</v>
      </c>
      <c r="Y140" s="22"/>
      <c r="Z140" s="22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27"/>
    </row>
    <row r="141" spans="1:58" s="4" customFormat="1" x14ac:dyDescent="0.3">
      <c r="A141" s="13" t="str">
        <f t="shared" si="6"/>
        <v>6.1.1 Famiglie che lamentano irregolarità nell’erogazione di acqua</v>
      </c>
      <c r="B141" s="13" t="str">
        <f t="shared" si="7"/>
        <v/>
      </c>
      <c r="C141" s="10" t="s">
        <v>3</v>
      </c>
      <c r="D141" s="10"/>
      <c r="E141" s="10"/>
      <c r="I141" s="4">
        <v>14</v>
      </c>
      <c r="J141" s="4">
        <v>13.2</v>
      </c>
      <c r="K141" s="4">
        <v>11.8</v>
      </c>
      <c r="L141" s="4">
        <v>11.5</v>
      </c>
      <c r="M141" s="4">
        <v>10.8</v>
      </c>
      <c r="N141" s="4">
        <v>9.4</v>
      </c>
      <c r="O141" s="4">
        <v>8.9</v>
      </c>
      <c r="P141" s="4">
        <v>10</v>
      </c>
      <c r="Q141" s="4">
        <v>8.6999999999999993</v>
      </c>
      <c r="R141" s="4">
        <v>9.1999999999999993</v>
      </c>
      <c r="S141" s="4">
        <v>9.4</v>
      </c>
      <c r="T141" s="4">
        <v>10.1</v>
      </c>
      <c r="U141" s="4">
        <v>10.4</v>
      </c>
      <c r="V141" s="4">
        <v>8.6</v>
      </c>
      <c r="W141" s="4">
        <v>8.9</v>
      </c>
      <c r="X141" s="4">
        <v>9.4</v>
      </c>
      <c r="Y141" s="22">
        <v>9.6999999999999993</v>
      </c>
      <c r="Z141" s="22">
        <v>8.9</v>
      </c>
      <c r="AA141" s="4">
        <v>8.6999999999999993</v>
      </c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27"/>
    </row>
    <row r="142" spans="1:58" s="4" customFormat="1" x14ac:dyDescent="0.3">
      <c r="A142" s="13" t="str">
        <f t="shared" si="6"/>
        <v>6.1.1 Famiglie che lamentano irregolarità nell’erogazione di acqua</v>
      </c>
      <c r="B142" s="13" t="str">
        <f t="shared" si="7"/>
        <v/>
      </c>
      <c r="C142" s="10" t="s">
        <v>4</v>
      </c>
      <c r="D142" s="10"/>
      <c r="E142" s="10"/>
      <c r="I142" s="4">
        <v>14.8</v>
      </c>
      <c r="J142" s="4">
        <v>12.1</v>
      </c>
      <c r="K142" s="4">
        <v>11.3</v>
      </c>
      <c r="L142" s="4">
        <v>11</v>
      </c>
      <c r="M142" s="4">
        <v>10.1</v>
      </c>
      <c r="N142" s="4">
        <v>8.1</v>
      </c>
      <c r="O142" s="4">
        <v>9.8000000000000007</v>
      </c>
      <c r="P142" s="4">
        <v>11.7</v>
      </c>
      <c r="Q142" s="4">
        <v>9.1</v>
      </c>
      <c r="R142" s="4">
        <v>8.6999999999999993</v>
      </c>
      <c r="S142" s="4">
        <v>8.5</v>
      </c>
      <c r="T142" s="4">
        <v>10.199999999999999</v>
      </c>
      <c r="U142" s="4">
        <v>10.6</v>
      </c>
      <c r="V142" s="4">
        <v>9</v>
      </c>
      <c r="W142" s="4">
        <v>8.6</v>
      </c>
      <c r="X142" s="4">
        <v>9</v>
      </c>
      <c r="Y142" s="22">
        <v>7</v>
      </c>
      <c r="Z142" s="22">
        <v>7.6</v>
      </c>
      <c r="AA142" s="4">
        <v>6.1</v>
      </c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27"/>
    </row>
    <row r="143" spans="1:58" s="5" customFormat="1" x14ac:dyDescent="0.3">
      <c r="A143" s="13" t="str">
        <f t="shared" si="6"/>
        <v>6.1.1 Famiglie che lamentano irregolarità nell’erogazione di acqua</v>
      </c>
      <c r="B143" s="13" t="str">
        <f t="shared" si="7"/>
        <v/>
      </c>
      <c r="C143" s="10" t="s">
        <v>5</v>
      </c>
      <c r="D143" s="10"/>
      <c r="E143" s="10"/>
      <c r="F143" s="4"/>
      <c r="G143" s="4"/>
      <c r="H143" s="4"/>
      <c r="I143" s="4">
        <v>6.6</v>
      </c>
      <c r="J143" s="4">
        <v>8</v>
      </c>
      <c r="K143" s="4">
        <v>8.3000000000000007</v>
      </c>
      <c r="L143" s="4">
        <v>6.5</v>
      </c>
      <c r="M143" s="4">
        <v>7.2</v>
      </c>
      <c r="N143" s="4">
        <v>3.2</v>
      </c>
      <c r="O143" s="4">
        <v>6.9</v>
      </c>
      <c r="P143" s="4">
        <v>4.7</v>
      </c>
      <c r="Q143" s="4">
        <v>4.5999999999999996</v>
      </c>
      <c r="R143" s="4">
        <v>2</v>
      </c>
      <c r="S143" s="4">
        <v>5.0999999999999996</v>
      </c>
      <c r="T143" s="4">
        <v>3.5</v>
      </c>
      <c r="U143" s="4">
        <v>4</v>
      </c>
      <c r="V143" s="4">
        <v>5.8</v>
      </c>
      <c r="W143" s="4">
        <v>4.0999999999999996</v>
      </c>
      <c r="X143" s="4">
        <v>4.4000000000000004</v>
      </c>
      <c r="Y143" s="22">
        <v>5.2</v>
      </c>
      <c r="Z143" s="22">
        <v>4.3</v>
      </c>
      <c r="AA143" s="4">
        <v>3.1</v>
      </c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28"/>
    </row>
    <row r="144" spans="1:58" s="60" customFormat="1" ht="28.8" x14ac:dyDescent="0.3">
      <c r="A144" s="60" t="str">
        <f t="shared" si="6"/>
        <v>6.3.1 Quota percentuale dei carichi inquinanti confluiti in impianti secondari o avanzati rispetto ai carichi complessivi urbani generati</v>
      </c>
      <c r="B144" s="61" t="str">
        <f t="shared" si="7"/>
        <v>6.3.1 Quota percentuale dei carichi inquinanti confluiti in impianti secondari o avanzati rispetto ai carichi complessivi urbani generati</v>
      </c>
      <c r="C144" s="58" t="s">
        <v>350</v>
      </c>
      <c r="D144" s="59" t="s">
        <v>191</v>
      </c>
      <c r="E144" s="58"/>
      <c r="F144" s="60" t="s">
        <v>11</v>
      </c>
      <c r="Y144" s="61"/>
      <c r="Z144" s="61"/>
      <c r="AB144" s="57"/>
      <c r="AC144" s="57"/>
      <c r="AD144" s="57"/>
      <c r="AE144" s="57"/>
      <c r="AF144" s="57"/>
      <c r="AG144" s="57"/>
      <c r="AH144" s="57"/>
      <c r="AI144" s="57"/>
      <c r="AJ144" s="57"/>
      <c r="AK144" s="57"/>
      <c r="AL144" s="57"/>
      <c r="AM144" s="57"/>
      <c r="AN144" s="57"/>
      <c r="AO144" s="57"/>
      <c r="AP144" s="57"/>
      <c r="AQ144" s="57"/>
      <c r="AR144" s="57"/>
      <c r="AS144" s="57"/>
      <c r="AT144" s="57"/>
      <c r="AU144" s="57"/>
      <c r="AV144" s="57"/>
      <c r="AW144" s="57"/>
      <c r="AX144" s="57"/>
      <c r="AY144" s="57"/>
      <c r="AZ144" s="57"/>
      <c r="BA144" s="57"/>
      <c r="BB144" s="57"/>
      <c r="BC144" s="57"/>
      <c r="BD144" s="57"/>
      <c r="BE144" s="57"/>
      <c r="BF144" s="62"/>
    </row>
    <row r="145" spans="1:58" s="60" customFormat="1" x14ac:dyDescent="0.3">
      <c r="A145" s="60" t="str">
        <f t="shared" ref="A145:A218" si="8">IF(B145=C145,B145,A144)</f>
        <v>6.3.1 Quota percentuale dei carichi inquinanti confluiti in impianti secondari o avanzati rispetto ai carichi complessivi urbani generati</v>
      </c>
      <c r="B145" s="61" t="str">
        <f t="shared" si="7"/>
        <v/>
      </c>
      <c r="C145" s="59" t="s">
        <v>3</v>
      </c>
      <c r="D145" s="59"/>
      <c r="E145" s="59"/>
      <c r="H145" s="60">
        <v>53.5</v>
      </c>
      <c r="K145" s="60">
        <v>56.5</v>
      </c>
      <c r="O145" s="60">
        <v>57.6</v>
      </c>
      <c r="R145" s="60">
        <v>59.6</v>
      </c>
      <c r="Y145" s="61"/>
      <c r="Z145" s="61"/>
      <c r="AB145" s="57"/>
      <c r="AC145" s="57"/>
      <c r="AD145" s="57"/>
      <c r="AE145" s="57"/>
      <c r="AF145" s="57"/>
      <c r="AG145" s="57"/>
      <c r="AH145" s="57"/>
      <c r="AI145" s="57"/>
      <c r="AJ145" s="57"/>
      <c r="AK145" s="57"/>
      <c r="AL145" s="57"/>
      <c r="AM145" s="57"/>
      <c r="AN145" s="57"/>
      <c r="AO145" s="57"/>
      <c r="AP145" s="57"/>
      <c r="AQ145" s="57"/>
      <c r="AR145" s="57"/>
      <c r="AS145" s="57"/>
      <c r="AT145" s="57"/>
      <c r="AU145" s="57"/>
      <c r="AV145" s="57"/>
      <c r="AW145" s="57"/>
      <c r="AX145" s="57"/>
      <c r="AY145" s="57"/>
      <c r="AZ145" s="57"/>
      <c r="BA145" s="57"/>
      <c r="BB145" s="57"/>
      <c r="BC145" s="57"/>
      <c r="BD145" s="57"/>
      <c r="BE145" s="57"/>
      <c r="BF145" s="62"/>
    </row>
    <row r="146" spans="1:58" s="60" customFormat="1" x14ac:dyDescent="0.3">
      <c r="A146" s="60" t="str">
        <f t="shared" si="8"/>
        <v>6.3.1 Quota percentuale dei carichi inquinanti confluiti in impianti secondari o avanzati rispetto ai carichi complessivi urbani generati</v>
      </c>
      <c r="B146" s="61" t="str">
        <f t="shared" si="7"/>
        <v/>
      </c>
      <c r="C146" s="59" t="s">
        <v>4</v>
      </c>
      <c r="D146" s="59"/>
      <c r="E146" s="59"/>
      <c r="H146" s="60">
        <v>56.4</v>
      </c>
      <c r="K146" s="60">
        <v>58</v>
      </c>
      <c r="O146" s="60">
        <v>56</v>
      </c>
      <c r="R146" s="60">
        <v>58.5</v>
      </c>
      <c r="Y146" s="61"/>
      <c r="Z146" s="61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  <c r="AL146" s="57"/>
      <c r="AM146" s="57"/>
      <c r="AN146" s="57"/>
      <c r="AO146" s="57"/>
      <c r="AP146" s="57"/>
      <c r="AQ146" s="57"/>
      <c r="AR146" s="57"/>
      <c r="AS146" s="57"/>
      <c r="AT146" s="57"/>
      <c r="AU146" s="57"/>
      <c r="AV146" s="57"/>
      <c r="AW146" s="57"/>
      <c r="AX146" s="57"/>
      <c r="AY146" s="57"/>
      <c r="AZ146" s="57"/>
      <c r="BA146" s="57"/>
      <c r="BB146" s="57"/>
      <c r="BC146" s="57"/>
      <c r="BD146" s="57"/>
      <c r="BE146" s="57"/>
      <c r="BF146" s="62"/>
    </row>
    <row r="147" spans="1:58" s="60" customFormat="1" x14ac:dyDescent="0.3">
      <c r="A147" s="60" t="str">
        <f>IF(B147=C147,B147,A146)</f>
        <v>6.3.1 Quota percentuale dei carichi inquinanti confluiti in impianti secondari o avanzati rispetto ai carichi complessivi urbani generati</v>
      </c>
      <c r="B147" s="61" t="str">
        <f t="shared" si="7"/>
        <v/>
      </c>
      <c r="C147" s="59" t="s">
        <v>5</v>
      </c>
      <c r="D147" s="59"/>
      <c r="E147" s="59"/>
      <c r="H147" s="60">
        <v>44.4</v>
      </c>
      <c r="K147" s="60">
        <v>46.4</v>
      </c>
      <c r="O147" s="60">
        <v>49</v>
      </c>
      <c r="R147" s="60">
        <v>48.5</v>
      </c>
      <c r="Y147" s="61"/>
      <c r="Z147" s="61"/>
      <c r="AB147" s="57"/>
      <c r="AC147" s="57"/>
      <c r="AD147" s="57"/>
      <c r="AE147" s="57"/>
      <c r="AF147" s="57"/>
      <c r="AG147" s="57"/>
      <c r="AH147" s="57"/>
      <c r="AI147" s="57"/>
      <c r="AJ147" s="57"/>
      <c r="AK147" s="57"/>
      <c r="AL147" s="57"/>
      <c r="AM147" s="57"/>
      <c r="AN147" s="57"/>
      <c r="AO147" s="57"/>
      <c r="AP147" s="57"/>
      <c r="AQ147" s="57"/>
      <c r="AR147" s="57"/>
      <c r="AS147" s="57"/>
      <c r="AT147" s="57"/>
      <c r="AU147" s="57"/>
      <c r="AV147" s="57"/>
      <c r="AW147" s="57"/>
      <c r="AX147" s="57"/>
      <c r="AY147" s="57"/>
      <c r="AZ147" s="57"/>
      <c r="BA147" s="57"/>
      <c r="BB147" s="57"/>
      <c r="BC147" s="57"/>
      <c r="BD147" s="57"/>
      <c r="BE147" s="57"/>
      <c r="BF147" s="62"/>
    </row>
    <row r="148" spans="1:58" s="8" customFormat="1" ht="28.8" x14ac:dyDescent="0.3">
      <c r="A148" s="13"/>
      <c r="B148" s="13" t="str">
        <f t="shared" si="7"/>
        <v>6.3.2.a Stato Chimico (SCAS) e Stato Quantitativo (SQUAS) delle Acque Sotterranee</v>
      </c>
      <c r="C148" s="6" t="s">
        <v>92</v>
      </c>
      <c r="D148" s="10" t="s">
        <v>192</v>
      </c>
      <c r="E148" s="10" t="s">
        <v>189</v>
      </c>
      <c r="F148" s="4" t="s">
        <v>11</v>
      </c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22"/>
      <c r="Z148" s="22"/>
      <c r="AA148" s="4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26"/>
    </row>
    <row r="149" spans="1:58" s="8" customFormat="1" x14ac:dyDescent="0.3">
      <c r="A149" s="13"/>
      <c r="B149" s="13" t="str">
        <f t="shared" si="7"/>
        <v/>
      </c>
      <c r="C149" s="10" t="s">
        <v>3</v>
      </c>
      <c r="D149" s="10"/>
      <c r="E149" s="10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22"/>
      <c r="Z149" s="22"/>
      <c r="AA149" s="4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26"/>
    </row>
    <row r="150" spans="1:58" s="8" customFormat="1" x14ac:dyDescent="0.3">
      <c r="A150" s="13"/>
      <c r="B150" s="13" t="str">
        <f t="shared" si="7"/>
        <v xml:space="preserve">Centro </v>
      </c>
      <c r="C150" s="10" t="s">
        <v>94</v>
      </c>
      <c r="D150" s="10"/>
      <c r="E150" s="10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22"/>
      <c r="Z150" s="22"/>
      <c r="AA150" s="4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26"/>
    </row>
    <row r="151" spans="1:58" s="8" customFormat="1" x14ac:dyDescent="0.3">
      <c r="A151" s="13"/>
      <c r="B151" s="13" t="str">
        <f t="shared" si="7"/>
        <v>Regione Marche - stato chimico buono</v>
      </c>
      <c r="C151" s="10" t="s">
        <v>139</v>
      </c>
      <c r="D151" s="10"/>
      <c r="E151" s="10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S151" s="4"/>
      <c r="T151" s="84">
        <v>76</v>
      </c>
      <c r="V151" s="4"/>
      <c r="W151" s="84">
        <v>74</v>
      </c>
      <c r="X151" s="4"/>
      <c r="Y151" s="22"/>
      <c r="Z151" s="22">
        <v>64</v>
      </c>
      <c r="AA151" s="4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26"/>
    </row>
    <row r="152" spans="1:58" s="8" customFormat="1" x14ac:dyDescent="0.3">
      <c r="A152" s="13"/>
      <c r="B152" s="13"/>
      <c r="C152" s="10" t="s">
        <v>140</v>
      </c>
      <c r="D152" s="10"/>
      <c r="E152" s="10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S152" s="4"/>
      <c r="T152" s="84">
        <v>22</v>
      </c>
      <c r="V152" s="4"/>
      <c r="W152" s="84">
        <v>22</v>
      </c>
      <c r="X152" s="4"/>
      <c r="Y152" s="22"/>
      <c r="Z152" s="22">
        <v>34</v>
      </c>
      <c r="AA152" s="4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26"/>
    </row>
    <row r="153" spans="1:58" s="8" customFormat="1" x14ac:dyDescent="0.3">
      <c r="A153" s="13"/>
      <c r="B153" s="13"/>
      <c r="C153" s="10" t="s">
        <v>141</v>
      </c>
      <c r="D153" s="10"/>
      <c r="E153" s="10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S153" s="4"/>
      <c r="T153" s="84">
        <v>2</v>
      </c>
      <c r="V153" s="4"/>
      <c r="W153" s="84">
        <v>4</v>
      </c>
      <c r="X153" s="4"/>
      <c r="Y153" s="22"/>
      <c r="Z153" s="22">
        <v>2</v>
      </c>
      <c r="AA153" s="4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26"/>
    </row>
    <row r="154" spans="1:58" s="8" customFormat="1" x14ac:dyDescent="0.3">
      <c r="A154" s="13"/>
      <c r="B154" s="13"/>
      <c r="C154" s="10" t="s">
        <v>142</v>
      </c>
      <c r="D154" s="10"/>
      <c r="E154" s="10"/>
      <c r="F154" s="4"/>
      <c r="G154" s="4"/>
      <c r="H154" s="4"/>
      <c r="I154" s="4"/>
      <c r="J154" s="4"/>
      <c r="K154" s="4"/>
      <c r="L154" s="4"/>
      <c r="N154" s="4"/>
      <c r="O154" s="4"/>
      <c r="P154" s="4"/>
      <c r="Q154" s="4"/>
      <c r="R154" s="85"/>
      <c r="S154" s="4"/>
      <c r="T154" s="4"/>
      <c r="U154" s="85"/>
      <c r="V154" s="4"/>
      <c r="W154" s="4"/>
      <c r="X154" s="4"/>
      <c r="Y154" s="22"/>
      <c r="Z154" s="84">
        <v>89</v>
      </c>
      <c r="AA154" s="4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26"/>
    </row>
    <row r="155" spans="1:58" s="8" customFormat="1" x14ac:dyDescent="0.3">
      <c r="A155" s="13"/>
      <c r="B155" s="13"/>
      <c r="C155" s="10" t="s">
        <v>143</v>
      </c>
      <c r="D155" s="10"/>
      <c r="E155" s="10"/>
      <c r="F155" s="4"/>
      <c r="G155" s="4"/>
      <c r="H155" s="4"/>
      <c r="I155" s="4"/>
      <c r="J155" s="4"/>
      <c r="K155" s="4"/>
      <c r="L155" s="4"/>
      <c r="N155" s="4"/>
      <c r="O155" s="4"/>
      <c r="P155" s="4"/>
      <c r="Q155" s="4"/>
      <c r="R155" s="85"/>
      <c r="S155" s="4"/>
      <c r="T155" s="4"/>
      <c r="U155" s="85"/>
      <c r="V155" s="4"/>
      <c r="W155" s="4"/>
      <c r="X155" s="4"/>
      <c r="Y155" s="22"/>
      <c r="Z155" s="84">
        <v>4</v>
      </c>
      <c r="AA155" s="4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26"/>
    </row>
    <row r="156" spans="1:58" s="8" customFormat="1" x14ac:dyDescent="0.3">
      <c r="A156" s="13"/>
      <c r="B156" s="13"/>
      <c r="C156" s="10" t="s">
        <v>144</v>
      </c>
      <c r="D156" s="10"/>
      <c r="E156" s="10"/>
      <c r="F156" s="4"/>
      <c r="G156" s="4"/>
      <c r="H156" s="4"/>
      <c r="I156" s="4"/>
      <c r="J156" s="4"/>
      <c r="K156" s="4"/>
      <c r="L156" s="4"/>
      <c r="N156" s="4"/>
      <c r="O156" s="4"/>
      <c r="P156" s="4"/>
      <c r="Q156" s="4"/>
      <c r="R156" s="85"/>
      <c r="S156" s="4"/>
      <c r="T156" s="4"/>
      <c r="U156" s="85"/>
      <c r="V156" s="4"/>
      <c r="W156" s="4"/>
      <c r="X156" s="4"/>
      <c r="Y156" s="22"/>
      <c r="Z156" s="84">
        <v>7</v>
      </c>
      <c r="AA156" s="4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26"/>
    </row>
    <row r="157" spans="1:58" s="73" customFormat="1" ht="28.8" x14ac:dyDescent="0.3">
      <c r="A157" s="57"/>
      <c r="B157" s="57"/>
      <c r="C157" s="58" t="s">
        <v>93</v>
      </c>
      <c r="D157" s="59" t="s">
        <v>192</v>
      </c>
      <c r="E157" s="58"/>
      <c r="F157" s="60" t="s">
        <v>132</v>
      </c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1"/>
      <c r="Z157" s="61"/>
      <c r="AA157" s="60"/>
      <c r="AB157" s="57"/>
      <c r="AC157" s="57"/>
      <c r="AD157" s="57"/>
      <c r="AE157" s="57"/>
      <c r="AF157" s="57"/>
      <c r="AG157" s="57"/>
      <c r="AH157" s="57"/>
      <c r="AI157" s="57"/>
      <c r="AJ157" s="57"/>
      <c r="AK157" s="57"/>
      <c r="AL157" s="57"/>
      <c r="AM157" s="57"/>
      <c r="AN157" s="57"/>
      <c r="AO157" s="57"/>
      <c r="AP157" s="57"/>
      <c r="AQ157" s="57"/>
      <c r="AR157" s="57"/>
      <c r="AS157" s="57"/>
      <c r="AT157" s="57"/>
      <c r="AU157" s="57"/>
      <c r="AV157" s="57"/>
      <c r="AW157" s="57"/>
      <c r="AX157" s="57"/>
      <c r="AY157" s="57"/>
      <c r="AZ157" s="57"/>
      <c r="BA157" s="57"/>
      <c r="BB157" s="57"/>
      <c r="BC157" s="57"/>
      <c r="BD157" s="57"/>
      <c r="BE157" s="57"/>
      <c r="BF157" s="72"/>
    </row>
    <row r="158" spans="1:58" s="73" customFormat="1" x14ac:dyDescent="0.3">
      <c r="A158" s="57"/>
      <c r="B158" s="57"/>
      <c r="C158" s="59" t="s">
        <v>3</v>
      </c>
      <c r="D158" s="59"/>
      <c r="E158" s="59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1"/>
      <c r="Z158" s="61"/>
      <c r="AA158" s="60"/>
      <c r="AB158" s="57"/>
      <c r="AC158" s="57"/>
      <c r="AD158" s="57"/>
      <c r="AE158" s="57"/>
      <c r="AF158" s="57"/>
      <c r="AG158" s="57"/>
      <c r="AH158" s="57"/>
      <c r="AI158" s="57"/>
      <c r="AJ158" s="57"/>
      <c r="AK158" s="57"/>
      <c r="AL158" s="57"/>
      <c r="AM158" s="57"/>
      <c r="AN158" s="57"/>
      <c r="AO158" s="57"/>
      <c r="AP158" s="57"/>
      <c r="AQ158" s="57"/>
      <c r="AR158" s="57"/>
      <c r="AS158" s="57"/>
      <c r="AT158" s="57"/>
      <c r="AU158" s="57"/>
      <c r="AV158" s="57"/>
      <c r="AW158" s="57"/>
      <c r="AX158" s="57"/>
      <c r="AY158" s="57"/>
      <c r="AZ158" s="57"/>
      <c r="BA158" s="57"/>
      <c r="BB158" s="57"/>
      <c r="BC158" s="57"/>
      <c r="BD158" s="57"/>
      <c r="BE158" s="57"/>
      <c r="BF158" s="72"/>
    </row>
    <row r="159" spans="1:58" s="73" customFormat="1" x14ac:dyDescent="0.3">
      <c r="A159" s="57"/>
      <c r="B159" s="57"/>
      <c r="C159" s="59" t="s">
        <v>4</v>
      </c>
      <c r="D159" s="59"/>
      <c r="E159" s="59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1"/>
      <c r="Z159" s="61"/>
      <c r="AA159" s="60"/>
      <c r="AB159" s="57"/>
      <c r="AC159" s="57"/>
      <c r="AD159" s="57"/>
      <c r="AE159" s="57"/>
      <c r="AF159" s="57"/>
      <c r="AG159" s="57"/>
      <c r="AH159" s="57"/>
      <c r="AI159" s="57"/>
      <c r="AJ159" s="57"/>
      <c r="AK159" s="57"/>
      <c r="AL159" s="57"/>
      <c r="AM159" s="57"/>
      <c r="AN159" s="57"/>
      <c r="AO159" s="57"/>
      <c r="AP159" s="57"/>
      <c r="AQ159" s="57"/>
      <c r="AR159" s="57"/>
      <c r="AS159" s="57"/>
      <c r="AT159" s="57"/>
      <c r="AU159" s="57"/>
      <c r="AV159" s="57"/>
      <c r="AW159" s="57"/>
      <c r="AX159" s="57"/>
      <c r="AY159" s="57"/>
      <c r="AZ159" s="57"/>
      <c r="BA159" s="57"/>
      <c r="BB159" s="57"/>
      <c r="BC159" s="57"/>
      <c r="BD159" s="57"/>
      <c r="BE159" s="57"/>
      <c r="BF159" s="72"/>
    </row>
    <row r="160" spans="1:58" s="73" customFormat="1" x14ac:dyDescent="0.3">
      <c r="A160" s="57"/>
      <c r="B160" s="57"/>
      <c r="C160" s="59" t="s">
        <v>145</v>
      </c>
      <c r="D160" s="59"/>
      <c r="E160" s="59"/>
      <c r="F160" s="60"/>
      <c r="G160" s="60"/>
      <c r="H160" s="60"/>
      <c r="I160" s="60"/>
      <c r="J160" s="60"/>
      <c r="K160" s="60"/>
      <c r="L160" s="60"/>
      <c r="M160" s="60">
        <v>0</v>
      </c>
      <c r="N160" s="60"/>
      <c r="O160" s="60"/>
      <c r="P160" s="60">
        <v>0</v>
      </c>
      <c r="Q160" s="60"/>
      <c r="R160" s="60">
        <v>0</v>
      </c>
      <c r="S160" s="60"/>
      <c r="T160" s="60"/>
      <c r="U160" s="60">
        <v>0</v>
      </c>
      <c r="V160" s="60"/>
      <c r="W160" s="60"/>
      <c r="X160" s="60"/>
      <c r="Y160" s="61"/>
      <c r="Z160" s="61"/>
      <c r="AA160" s="60"/>
      <c r="AB160" s="57"/>
      <c r="AC160" s="57"/>
      <c r="AD160" s="57"/>
      <c r="AE160" s="57"/>
      <c r="AF160" s="57"/>
      <c r="AG160" s="57"/>
      <c r="AH160" s="57"/>
      <c r="AI160" s="57"/>
      <c r="AJ160" s="57"/>
      <c r="AK160" s="57"/>
      <c r="AL160" s="57"/>
      <c r="AM160" s="57"/>
      <c r="AN160" s="57"/>
      <c r="AO160" s="57"/>
      <c r="AP160" s="57"/>
      <c r="AQ160" s="57"/>
      <c r="AR160" s="57"/>
      <c r="AS160" s="57"/>
      <c r="AT160" s="57"/>
      <c r="AU160" s="57"/>
      <c r="AV160" s="57"/>
      <c r="AW160" s="57"/>
      <c r="AX160" s="57"/>
      <c r="AY160" s="57"/>
      <c r="AZ160" s="57"/>
      <c r="BA160" s="57"/>
      <c r="BB160" s="57"/>
      <c r="BC160" s="57"/>
      <c r="BD160" s="57"/>
      <c r="BE160" s="57"/>
      <c r="BF160" s="72"/>
    </row>
    <row r="161" spans="1:58" s="73" customFormat="1" x14ac:dyDescent="0.3">
      <c r="A161" s="57"/>
      <c r="B161" s="57"/>
      <c r="C161" s="59" t="s">
        <v>146</v>
      </c>
      <c r="D161" s="59"/>
      <c r="E161" s="59"/>
      <c r="F161" s="60"/>
      <c r="G161" s="60"/>
      <c r="H161" s="60"/>
      <c r="I161" s="60"/>
      <c r="J161" s="60"/>
      <c r="K161" s="60"/>
      <c r="L161" s="60"/>
      <c r="M161" s="60">
        <v>27.3</v>
      </c>
      <c r="N161" s="60"/>
      <c r="O161" s="60"/>
      <c r="P161" s="60">
        <v>27.3</v>
      </c>
      <c r="Q161" s="60"/>
      <c r="R161" s="60">
        <v>72.7</v>
      </c>
      <c r="S161" s="60"/>
      <c r="T161" s="60"/>
      <c r="U161" s="60">
        <v>90.9</v>
      </c>
      <c r="V161" s="60"/>
      <c r="W161" s="60"/>
      <c r="X161" s="60"/>
      <c r="Y161" s="61"/>
      <c r="Z161" s="61"/>
      <c r="AA161" s="60"/>
      <c r="AB161" s="57"/>
      <c r="AC161" s="57"/>
      <c r="AD161" s="57"/>
      <c r="AE161" s="57"/>
      <c r="AF161" s="57"/>
      <c r="AG161" s="57"/>
      <c r="AH161" s="57"/>
      <c r="AI161" s="57"/>
      <c r="AJ161" s="57"/>
      <c r="AK161" s="57"/>
      <c r="AL161" s="57"/>
      <c r="AM161" s="57"/>
      <c r="AN161" s="57"/>
      <c r="AO161" s="57"/>
      <c r="AP161" s="57"/>
      <c r="AQ161" s="57"/>
      <c r="AR161" s="57"/>
      <c r="AS161" s="57"/>
      <c r="AT161" s="57"/>
      <c r="AU161" s="57"/>
      <c r="AV161" s="57"/>
      <c r="AW161" s="57"/>
      <c r="AX161" s="57"/>
      <c r="AY161" s="57"/>
      <c r="AZ161" s="57"/>
      <c r="BA161" s="57"/>
      <c r="BB161" s="57"/>
      <c r="BC161" s="57"/>
      <c r="BD161" s="57"/>
      <c r="BE161" s="57"/>
      <c r="BF161" s="72"/>
    </row>
    <row r="162" spans="1:58" s="73" customFormat="1" x14ac:dyDescent="0.3">
      <c r="A162" s="57"/>
      <c r="B162" s="57"/>
      <c r="C162" s="59" t="s">
        <v>147</v>
      </c>
      <c r="D162" s="59"/>
      <c r="E162" s="59"/>
      <c r="F162" s="60"/>
      <c r="G162" s="60"/>
      <c r="H162" s="60"/>
      <c r="I162" s="60"/>
      <c r="J162" s="60"/>
      <c r="K162" s="60"/>
      <c r="L162" s="60"/>
      <c r="M162" s="60">
        <v>72.7</v>
      </c>
      <c r="N162" s="60"/>
      <c r="O162" s="60"/>
      <c r="P162" s="60">
        <v>72.7</v>
      </c>
      <c r="Q162" s="60"/>
      <c r="R162" s="60">
        <v>27.3</v>
      </c>
      <c r="S162" s="60"/>
      <c r="T162" s="60"/>
      <c r="U162" s="60">
        <v>9.1</v>
      </c>
      <c r="V162" s="60"/>
      <c r="W162" s="60"/>
      <c r="X162" s="60"/>
      <c r="Y162" s="61"/>
      <c r="Z162" s="61"/>
      <c r="AA162" s="60"/>
      <c r="AB162" s="57"/>
      <c r="AC162" s="57"/>
      <c r="AD162" s="57"/>
      <c r="AE162" s="57"/>
      <c r="AF162" s="57"/>
      <c r="AG162" s="57"/>
      <c r="AH162" s="57"/>
      <c r="AI162" s="57"/>
      <c r="AJ162" s="57"/>
      <c r="AK162" s="57"/>
      <c r="AL162" s="57"/>
      <c r="AM162" s="57"/>
      <c r="AN162" s="57"/>
      <c r="AO162" s="57"/>
      <c r="AP162" s="57"/>
      <c r="AQ162" s="57"/>
      <c r="AR162" s="57"/>
      <c r="AS162" s="57"/>
      <c r="AT162" s="57"/>
      <c r="AU162" s="57"/>
      <c r="AV162" s="57"/>
      <c r="AW162" s="57"/>
      <c r="AX162" s="57"/>
      <c r="AY162" s="57"/>
      <c r="AZ162" s="57"/>
      <c r="BA162" s="57"/>
      <c r="BB162" s="57"/>
      <c r="BC162" s="57"/>
      <c r="BD162" s="57"/>
      <c r="BE162" s="57"/>
      <c r="BF162" s="72"/>
    </row>
    <row r="163" spans="1:58" s="73" customFormat="1" x14ac:dyDescent="0.3">
      <c r="A163" s="57"/>
      <c r="B163" s="57"/>
      <c r="C163" s="59" t="s">
        <v>139</v>
      </c>
      <c r="D163" s="59"/>
      <c r="E163" s="59"/>
      <c r="F163" s="60"/>
      <c r="G163" s="60"/>
      <c r="H163" s="60"/>
      <c r="I163" s="60"/>
      <c r="J163" s="60"/>
      <c r="K163" s="60"/>
      <c r="L163" s="60"/>
      <c r="M163" s="60">
        <v>90.9</v>
      </c>
      <c r="N163" s="60"/>
      <c r="O163" s="60"/>
      <c r="P163" s="60">
        <v>100</v>
      </c>
      <c r="Q163" s="60"/>
      <c r="R163" s="60">
        <v>63.6</v>
      </c>
      <c r="S163" s="60"/>
      <c r="T163" s="60"/>
      <c r="U163" s="60">
        <v>90.9</v>
      </c>
      <c r="V163" s="60"/>
      <c r="W163" s="60"/>
      <c r="X163" s="60"/>
      <c r="Y163" s="61"/>
      <c r="Z163" s="61"/>
      <c r="AA163" s="60"/>
      <c r="AB163" s="57"/>
      <c r="AC163" s="57"/>
      <c r="AD163" s="57"/>
      <c r="AE163" s="57"/>
      <c r="AF163" s="57"/>
      <c r="AG163" s="57"/>
      <c r="AH163" s="57"/>
      <c r="AI163" s="57"/>
      <c r="AJ163" s="57"/>
      <c r="AK163" s="57"/>
      <c r="AL163" s="57"/>
      <c r="AM163" s="57"/>
      <c r="AN163" s="57"/>
      <c r="AO163" s="57"/>
      <c r="AP163" s="57"/>
      <c r="AQ163" s="57"/>
      <c r="AR163" s="57"/>
      <c r="AS163" s="57"/>
      <c r="AT163" s="57"/>
      <c r="AU163" s="57"/>
      <c r="AV163" s="57"/>
      <c r="AW163" s="57"/>
      <c r="AX163" s="57"/>
      <c r="AY163" s="57"/>
      <c r="AZ163" s="57"/>
      <c r="BA163" s="57"/>
      <c r="BB163" s="57"/>
      <c r="BC163" s="57"/>
      <c r="BD163" s="57"/>
      <c r="BE163" s="57"/>
      <c r="BF163" s="72"/>
    </row>
    <row r="164" spans="1:58" s="73" customFormat="1" x14ac:dyDescent="0.3">
      <c r="A164" s="57"/>
      <c r="B164" s="57"/>
      <c r="C164" s="59" t="s">
        <v>148</v>
      </c>
      <c r="D164" s="59"/>
      <c r="E164" s="59"/>
      <c r="F164" s="60"/>
      <c r="G164" s="60"/>
      <c r="H164" s="60"/>
      <c r="I164" s="60"/>
      <c r="J164" s="60"/>
      <c r="K164" s="60"/>
      <c r="L164" s="60"/>
      <c r="M164" s="60">
        <v>9.1</v>
      </c>
      <c r="N164" s="60"/>
      <c r="O164" s="60"/>
      <c r="P164" s="60">
        <v>0</v>
      </c>
      <c r="Q164" s="60"/>
      <c r="R164" s="60">
        <v>36.4</v>
      </c>
      <c r="S164" s="60"/>
      <c r="T164" s="60"/>
      <c r="U164" s="60">
        <v>9.1</v>
      </c>
      <c r="V164" s="60"/>
      <c r="W164" s="60"/>
      <c r="X164" s="60"/>
      <c r="Y164" s="61"/>
      <c r="Z164" s="61"/>
      <c r="AA164" s="60"/>
      <c r="AB164" s="57"/>
      <c r="AC164" s="57"/>
      <c r="AD164" s="57"/>
      <c r="AE164" s="57"/>
      <c r="AF164" s="57"/>
      <c r="AG164" s="57"/>
      <c r="AH164" s="57"/>
      <c r="AI164" s="57"/>
      <c r="AJ164" s="57"/>
      <c r="AK164" s="57"/>
      <c r="AL164" s="57"/>
      <c r="AM164" s="57"/>
      <c r="AN164" s="57"/>
      <c r="AO164" s="57"/>
      <c r="AP164" s="57"/>
      <c r="AQ164" s="57"/>
      <c r="AR164" s="57"/>
      <c r="AS164" s="57"/>
      <c r="AT164" s="57"/>
      <c r="AU164" s="57"/>
      <c r="AV164" s="57"/>
      <c r="AW164" s="57"/>
      <c r="AX164" s="57"/>
      <c r="AY164" s="57"/>
      <c r="AZ164" s="57"/>
      <c r="BA164" s="57"/>
      <c r="BB164" s="57"/>
      <c r="BC164" s="57"/>
      <c r="BD164" s="57"/>
      <c r="BE164" s="57"/>
      <c r="BF164" s="72"/>
    </row>
    <row r="165" spans="1:58" s="8" customFormat="1" ht="43.2" x14ac:dyDescent="0.3">
      <c r="A165" s="13" t="str">
        <f>IF(B165=C165,B165,A147)</f>
        <v>6.3.2.c Percentuale di corpi idrici che hanno raggiunto l'obiettivo di qualità ecologica (elevato e buono) sul totale dei corpi idrici delle acque superficiali  (fiumi e laghi)</v>
      </c>
      <c r="B165" s="13" t="str">
        <f t="shared" si="7"/>
        <v>6.3.2.c Percentuale di corpi idrici che hanno raggiunto l'obiettivo di qualità ecologica (elevato e buono) sul totale dei corpi idrici delle acque superficiali  (fiumi e laghi)</v>
      </c>
      <c r="C165" s="6" t="s">
        <v>351</v>
      </c>
      <c r="D165" s="10" t="s">
        <v>192</v>
      </c>
      <c r="E165" s="6"/>
      <c r="F165" s="10" t="s">
        <v>11</v>
      </c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22"/>
      <c r="Z165" s="22"/>
      <c r="AA165" s="4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26"/>
    </row>
    <row r="166" spans="1:58" s="4" customFormat="1" x14ac:dyDescent="0.3">
      <c r="A166" s="13" t="str">
        <f t="shared" si="8"/>
        <v>6.3.2.c Percentuale di corpi idrici che hanno raggiunto l'obiettivo di qualità ecologica (elevato e buono) sul totale dei corpi idrici delle acque superficiali  (fiumi e laghi)</v>
      </c>
      <c r="B166" s="13" t="str">
        <f t="shared" si="7"/>
        <v/>
      </c>
      <c r="C166" s="10" t="s">
        <v>3</v>
      </c>
      <c r="D166" s="10"/>
      <c r="E166" s="10"/>
      <c r="F166" s="6"/>
      <c r="R166" s="4">
        <v>41.7</v>
      </c>
      <c r="X166" s="4">
        <v>42.9</v>
      </c>
      <c r="Y166" s="22"/>
      <c r="Z166" s="22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27"/>
    </row>
    <row r="167" spans="1:58" s="4" customFormat="1" x14ac:dyDescent="0.3">
      <c r="A167" s="13" t="str">
        <f t="shared" si="8"/>
        <v>6.3.2.c Percentuale di corpi idrici che hanno raggiunto l'obiettivo di qualità ecologica (elevato e buono) sul totale dei corpi idrici delle acque superficiali  (fiumi e laghi)</v>
      </c>
      <c r="B167" s="13" t="str">
        <f t="shared" si="7"/>
        <v/>
      </c>
      <c r="C167" s="10" t="s">
        <v>4</v>
      </c>
      <c r="D167" s="10"/>
      <c r="E167" s="10"/>
      <c r="F167" s="6"/>
      <c r="Y167" s="22"/>
      <c r="Z167" s="22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27"/>
    </row>
    <row r="168" spans="1:58" s="5" customFormat="1" x14ac:dyDescent="0.3">
      <c r="A168" s="13" t="str">
        <f t="shared" si="8"/>
        <v>6.3.2.c Percentuale di corpi idrici che hanno raggiunto l'obiettivo di qualità ecologica (elevato e buono) sul totale dei corpi idrici delle acque superficiali  (fiumi e laghi)</v>
      </c>
      <c r="B168" s="13" t="str">
        <f t="shared" si="7"/>
        <v/>
      </c>
      <c r="C168" s="10" t="s">
        <v>5</v>
      </c>
      <c r="D168" s="10"/>
      <c r="E168" s="10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>
        <v>37.9</v>
      </c>
      <c r="S168" s="4"/>
      <c r="T168" s="4"/>
      <c r="U168" s="4"/>
      <c r="V168" s="4"/>
      <c r="W168" s="4"/>
      <c r="X168" s="4">
        <v>44.1</v>
      </c>
      <c r="Y168" s="22"/>
      <c r="Z168" s="22"/>
      <c r="AA168" s="4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28"/>
    </row>
    <row r="169" spans="1:58" s="57" customFormat="1" ht="57.6" x14ac:dyDescent="0.3">
      <c r="B169" s="57" t="str">
        <f t="shared" si="7"/>
        <v>6.3.2.c Percentuale di corpi idrici che hanno raggiunto l'obiettivo di qualità ecologica (elevato e buono) sul totale dei corpi idrici delle acque superficiali (fiumi e laghi)</v>
      </c>
      <c r="C169" s="58" t="s">
        <v>130</v>
      </c>
      <c r="D169" s="59" t="s">
        <v>192</v>
      </c>
      <c r="E169" s="59" t="s">
        <v>133</v>
      </c>
      <c r="F169" s="59" t="s">
        <v>132</v>
      </c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1"/>
      <c r="Z169" s="61"/>
      <c r="AA169" s="60"/>
    </row>
    <row r="170" spans="1:58" s="57" customFormat="1" x14ac:dyDescent="0.3">
      <c r="B170" s="57" t="str">
        <f t="shared" si="7"/>
        <v>Regione Marche - stato buono</v>
      </c>
      <c r="C170" s="59" t="s">
        <v>134</v>
      </c>
      <c r="D170" s="59"/>
      <c r="E170" s="59"/>
      <c r="F170" s="58"/>
      <c r="G170" s="60"/>
      <c r="H170" s="60"/>
      <c r="I170" s="60"/>
      <c r="J170" s="60"/>
      <c r="K170" s="60"/>
      <c r="L170" s="60"/>
      <c r="M170" s="60"/>
      <c r="N170" s="60"/>
      <c r="O170" s="60"/>
      <c r="P170" s="86">
        <v>33</v>
      </c>
      <c r="Q170" s="86"/>
      <c r="R170" s="86">
        <v>36</v>
      </c>
      <c r="S170" s="86"/>
      <c r="T170" s="86"/>
      <c r="U170" s="86">
        <v>39</v>
      </c>
      <c r="V170" s="60"/>
      <c r="W170" s="60"/>
      <c r="X170" s="60"/>
      <c r="Y170" s="61"/>
      <c r="Z170" s="61"/>
      <c r="AA170" s="60"/>
    </row>
    <row r="171" spans="1:58" s="57" customFormat="1" x14ac:dyDescent="0.3">
      <c r="C171" s="59" t="s">
        <v>135</v>
      </c>
      <c r="D171" s="59"/>
      <c r="E171" s="59"/>
      <c r="F171" s="58"/>
      <c r="G171" s="60"/>
      <c r="H171" s="60"/>
      <c r="I171" s="60"/>
      <c r="J171" s="60"/>
      <c r="K171" s="60"/>
      <c r="L171" s="60"/>
      <c r="M171" s="60"/>
      <c r="N171" s="60"/>
      <c r="O171" s="60"/>
      <c r="P171" s="86">
        <v>39</v>
      </c>
      <c r="Q171" s="86"/>
      <c r="R171" s="86">
        <v>38</v>
      </c>
      <c r="S171" s="86"/>
      <c r="T171" s="86"/>
      <c r="U171" s="86">
        <v>36</v>
      </c>
      <c r="V171" s="60"/>
      <c r="W171" s="60"/>
      <c r="X171" s="60"/>
      <c r="Y171" s="61"/>
      <c r="Z171" s="61"/>
      <c r="AA171" s="60"/>
    </row>
    <row r="172" spans="1:58" s="57" customFormat="1" x14ac:dyDescent="0.3">
      <c r="C172" s="59" t="s">
        <v>136</v>
      </c>
      <c r="D172" s="59"/>
      <c r="E172" s="59"/>
      <c r="F172" s="58"/>
      <c r="G172" s="60"/>
      <c r="H172" s="60"/>
      <c r="I172" s="60"/>
      <c r="J172" s="60"/>
      <c r="K172" s="60"/>
      <c r="L172" s="60"/>
      <c r="M172" s="60"/>
      <c r="N172" s="60"/>
      <c r="O172" s="60"/>
      <c r="P172" s="86"/>
      <c r="Q172" s="86"/>
      <c r="R172" s="86"/>
      <c r="S172" s="86"/>
      <c r="T172" s="86"/>
      <c r="U172" s="86"/>
      <c r="V172" s="60"/>
      <c r="W172" s="60"/>
      <c r="X172" s="60"/>
      <c r="Y172" s="61"/>
      <c r="Z172" s="61"/>
      <c r="AA172" s="60"/>
    </row>
    <row r="173" spans="1:58" s="57" customFormat="1" x14ac:dyDescent="0.3">
      <c r="C173" s="59" t="s">
        <v>137</v>
      </c>
      <c r="D173" s="59"/>
      <c r="E173" s="59"/>
      <c r="F173" s="58"/>
      <c r="G173" s="60"/>
      <c r="H173" s="60"/>
      <c r="I173" s="60"/>
      <c r="J173" s="60"/>
      <c r="K173" s="60"/>
      <c r="L173" s="60"/>
      <c r="M173" s="60"/>
      <c r="N173" s="60"/>
      <c r="O173" s="60"/>
      <c r="P173" s="86">
        <v>17</v>
      </c>
      <c r="Q173" s="86"/>
      <c r="R173" s="86">
        <v>25</v>
      </c>
      <c r="S173" s="86"/>
      <c r="T173" s="86"/>
      <c r="U173" s="86">
        <v>25</v>
      </c>
      <c r="V173" s="60"/>
      <c r="W173" s="60"/>
      <c r="X173" s="60"/>
      <c r="Y173" s="61"/>
      <c r="Z173" s="61"/>
      <c r="AA173" s="60"/>
    </row>
    <row r="174" spans="1:58" s="57" customFormat="1" x14ac:dyDescent="0.3">
      <c r="C174" s="59" t="s">
        <v>138</v>
      </c>
      <c r="D174" s="59"/>
      <c r="E174" s="59"/>
      <c r="F174" s="58"/>
      <c r="G174" s="60"/>
      <c r="H174" s="60"/>
      <c r="I174" s="60"/>
      <c r="J174" s="60"/>
      <c r="K174" s="60"/>
      <c r="L174" s="60"/>
      <c r="M174" s="60"/>
      <c r="N174" s="60"/>
      <c r="O174" s="60"/>
      <c r="P174" s="86">
        <v>12</v>
      </c>
      <c r="Q174" s="86"/>
      <c r="R174" s="86"/>
      <c r="S174" s="86"/>
      <c r="T174" s="86"/>
      <c r="U174" s="86"/>
      <c r="V174" s="60"/>
      <c r="W174" s="60"/>
      <c r="X174" s="60"/>
      <c r="Y174" s="61"/>
      <c r="Z174" s="61"/>
      <c r="AA174" s="60"/>
    </row>
    <row r="175" spans="1:58" s="13" customFormat="1" ht="43.2" x14ac:dyDescent="0.3">
      <c r="B175" s="13" t="str">
        <f t="shared" si="7"/>
        <v xml:space="preserve">6.3.2.d Percentuale di corpi idrici che hanno raggiunto l'obiettivo di stato chimico elevato e buono sul totale dei corpi idrici delle acque superficiali (fiumi e laghi) - distinti tra naturali e fortemente modificati </v>
      </c>
      <c r="C175" s="6" t="s">
        <v>117</v>
      </c>
      <c r="D175" s="10" t="s">
        <v>192</v>
      </c>
      <c r="E175" s="4" t="s">
        <v>167</v>
      </c>
      <c r="F175" s="10" t="s">
        <v>11</v>
      </c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22"/>
      <c r="Z175" s="22"/>
      <c r="AA175" s="4"/>
    </row>
    <row r="176" spans="1:58" s="13" customFormat="1" x14ac:dyDescent="0.3">
      <c r="C176" s="10" t="s">
        <v>3</v>
      </c>
      <c r="D176" s="10"/>
      <c r="E176" s="10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22"/>
      <c r="Z176" s="22"/>
      <c r="AA176" s="4"/>
    </row>
    <row r="177" spans="1:58" s="13" customFormat="1" x14ac:dyDescent="0.3">
      <c r="C177" s="10" t="s">
        <v>4</v>
      </c>
      <c r="D177" s="10"/>
      <c r="E177" s="10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22"/>
      <c r="Z177" s="22"/>
      <c r="AA177" s="4"/>
    </row>
    <row r="178" spans="1:58" s="13" customFormat="1" x14ac:dyDescent="0.3">
      <c r="C178" s="10" t="s">
        <v>134</v>
      </c>
      <c r="D178" s="10"/>
      <c r="E178" s="10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>
        <v>80</v>
      </c>
      <c r="Q178" s="4"/>
      <c r="R178" s="4">
        <v>72</v>
      </c>
      <c r="S178" s="4"/>
      <c r="T178" s="4"/>
      <c r="U178" s="4">
        <v>87</v>
      </c>
      <c r="V178" s="4"/>
      <c r="W178" s="4"/>
      <c r="X178" s="4"/>
      <c r="Y178" s="22"/>
      <c r="Z178" s="22"/>
      <c r="AA178" s="4"/>
    </row>
    <row r="179" spans="1:58" s="13" customFormat="1" x14ac:dyDescent="0.3">
      <c r="C179" s="10" t="s">
        <v>168</v>
      </c>
      <c r="D179" s="10"/>
      <c r="E179" s="10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>
        <v>20</v>
      </c>
      <c r="Q179" s="4"/>
      <c r="R179" s="4">
        <v>28</v>
      </c>
      <c r="S179" s="4"/>
      <c r="T179" s="4"/>
      <c r="U179" s="4">
        <v>13</v>
      </c>
      <c r="V179" s="4"/>
      <c r="W179" s="4"/>
      <c r="X179" s="4"/>
      <c r="Y179" s="22"/>
      <c r="Z179" s="22"/>
      <c r="AA179" s="4"/>
    </row>
    <row r="180" spans="1:58" s="57" customFormat="1" x14ac:dyDescent="0.3">
      <c r="A180" s="57" t="str">
        <f>IF(B180=C180,B180,A168)</f>
        <v xml:space="preserve">6.4.1 Efficienza delle reti di distribuzione dell’acqua potabile </v>
      </c>
      <c r="B180" s="57" t="str">
        <f t="shared" si="7"/>
        <v xml:space="preserve">6.4.1 Efficienza delle reti di distribuzione dell’acqua potabile </v>
      </c>
      <c r="C180" s="58" t="s">
        <v>9</v>
      </c>
      <c r="D180" s="59" t="s">
        <v>191</v>
      </c>
      <c r="E180" s="58"/>
      <c r="F180" s="59" t="s">
        <v>20</v>
      </c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1"/>
      <c r="Z180" s="61"/>
      <c r="AA180" s="60"/>
    </row>
    <row r="181" spans="1:58" s="57" customFormat="1" x14ac:dyDescent="0.3">
      <c r="A181" s="57" t="str">
        <f t="shared" si="8"/>
        <v xml:space="preserve">6.4.1 Efficienza delle reti di distribuzione dell’acqua potabile </v>
      </c>
      <c r="B181" s="57" t="str">
        <f t="shared" si="7"/>
        <v/>
      </c>
      <c r="C181" s="59" t="s">
        <v>3</v>
      </c>
      <c r="D181" s="59"/>
      <c r="E181" s="59"/>
      <c r="F181" s="60"/>
      <c r="G181" s="60"/>
      <c r="H181" s="60">
        <v>67.400000000000006</v>
      </c>
      <c r="I181" s="60" t="s">
        <v>63</v>
      </c>
      <c r="J181" s="60" t="s">
        <v>63</v>
      </c>
      <c r="K181" s="60">
        <v>67.900000000000006</v>
      </c>
      <c r="L181" s="60" t="s">
        <v>63</v>
      </c>
      <c r="M181" s="60" t="s">
        <v>63</v>
      </c>
      <c r="N181" s="60" t="s">
        <v>63</v>
      </c>
      <c r="O181" s="60">
        <v>62.6</v>
      </c>
      <c r="P181" s="60"/>
      <c r="Q181" s="60"/>
      <c r="R181" s="60">
        <v>58.6</v>
      </c>
      <c r="S181" s="60"/>
      <c r="T181" s="60" t="s">
        <v>63</v>
      </c>
      <c r="U181" s="60">
        <v>58</v>
      </c>
      <c r="V181" s="60"/>
      <c r="W181" s="60">
        <v>57.8</v>
      </c>
      <c r="X181" s="60"/>
      <c r="Y181" s="61">
        <v>57.6</v>
      </c>
      <c r="Z181" s="61"/>
      <c r="AA181" s="60"/>
    </row>
    <row r="182" spans="1:58" s="57" customFormat="1" x14ac:dyDescent="0.3">
      <c r="A182" s="57" t="str">
        <f t="shared" si="8"/>
        <v xml:space="preserve">6.4.1 Efficienza delle reti di distribuzione dell’acqua potabile </v>
      </c>
      <c r="B182" s="57" t="str">
        <f t="shared" si="7"/>
        <v/>
      </c>
      <c r="C182" s="59" t="s">
        <v>4</v>
      </c>
      <c r="D182" s="59"/>
      <c r="E182" s="59"/>
      <c r="F182" s="60"/>
      <c r="G182" s="60"/>
      <c r="H182" s="60">
        <v>67.5</v>
      </c>
      <c r="I182" s="60" t="s">
        <v>63</v>
      </c>
      <c r="J182" s="60" t="s">
        <v>63</v>
      </c>
      <c r="K182" s="60">
        <v>67.8</v>
      </c>
      <c r="L182" s="60" t="s">
        <v>63</v>
      </c>
      <c r="M182" s="60" t="s">
        <v>63</v>
      </c>
      <c r="N182" s="60" t="s">
        <v>63</v>
      </c>
      <c r="O182" s="60">
        <v>58.6</v>
      </c>
      <c r="P182" s="60"/>
      <c r="Q182" s="60"/>
      <c r="R182" s="60">
        <v>51.8</v>
      </c>
      <c r="S182" s="60"/>
      <c r="T182" s="60" t="s">
        <v>63</v>
      </c>
      <c r="U182" s="60">
        <v>51.3</v>
      </c>
      <c r="V182" s="60"/>
      <c r="W182" s="60">
        <v>53.9</v>
      </c>
      <c r="X182" s="60"/>
      <c r="Y182" s="61">
        <v>56.1</v>
      </c>
      <c r="Z182" s="61"/>
      <c r="AA182" s="60"/>
    </row>
    <row r="183" spans="1:58" s="57" customFormat="1" x14ac:dyDescent="0.3">
      <c r="A183" s="57" t="str">
        <f t="shared" si="8"/>
        <v xml:space="preserve">6.4.1 Efficienza delle reti di distribuzione dell’acqua potabile </v>
      </c>
      <c r="B183" s="57" t="str">
        <f t="shared" si="7"/>
        <v/>
      </c>
      <c r="C183" s="59" t="s">
        <v>5</v>
      </c>
      <c r="D183" s="59"/>
      <c r="E183" s="59"/>
      <c r="F183" s="60"/>
      <c r="G183" s="60"/>
      <c r="H183" s="60">
        <v>74</v>
      </c>
      <c r="I183" s="60" t="s">
        <v>63</v>
      </c>
      <c r="J183" s="60" t="s">
        <v>63</v>
      </c>
      <c r="K183" s="60">
        <v>74.7</v>
      </c>
      <c r="L183" s="60" t="s">
        <v>63</v>
      </c>
      <c r="M183" s="60" t="s">
        <v>63</v>
      </c>
      <c r="N183" s="60" t="s">
        <v>63</v>
      </c>
      <c r="O183" s="60">
        <v>71.099999999999994</v>
      </c>
      <c r="P183" s="60"/>
      <c r="Q183" s="60"/>
      <c r="R183" s="60">
        <v>65.900000000000006</v>
      </c>
      <c r="S183" s="60"/>
      <c r="T183" s="60" t="s">
        <v>63</v>
      </c>
      <c r="U183" s="60">
        <v>66.099999999999994</v>
      </c>
      <c r="V183" s="60"/>
      <c r="W183" s="60">
        <v>65.7</v>
      </c>
      <c r="X183" s="60"/>
      <c r="Y183" s="61">
        <v>65.599999999999994</v>
      </c>
      <c r="Z183" s="61"/>
      <c r="AA183" s="60"/>
    </row>
    <row r="184" spans="1:58" s="57" customFormat="1" x14ac:dyDescent="0.3">
      <c r="B184" s="57" t="str">
        <f t="shared" si="7"/>
        <v>Pesaro e Urbino</v>
      </c>
      <c r="C184" s="59" t="s">
        <v>88</v>
      </c>
      <c r="D184" s="59"/>
      <c r="E184" s="59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>
        <v>64.7</v>
      </c>
      <c r="V184" s="60"/>
      <c r="W184" s="60">
        <v>61.9</v>
      </c>
      <c r="X184" s="60"/>
      <c r="Y184" s="61">
        <v>65.8</v>
      </c>
      <c r="Z184" s="61"/>
      <c r="AA184" s="60"/>
    </row>
    <row r="185" spans="1:58" s="57" customFormat="1" x14ac:dyDescent="0.3">
      <c r="B185" s="57" t="str">
        <f t="shared" si="7"/>
        <v>Ancona</v>
      </c>
      <c r="C185" s="59" t="s">
        <v>82</v>
      </c>
      <c r="D185" s="59"/>
      <c r="E185" s="59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>
        <v>65.400000000000006</v>
      </c>
      <c r="V185" s="60"/>
      <c r="W185" s="60">
        <v>65.099999999999994</v>
      </c>
      <c r="X185" s="60"/>
      <c r="Y185" s="61">
        <v>64.5</v>
      </c>
      <c r="Z185" s="61"/>
      <c r="AA185" s="60"/>
    </row>
    <row r="186" spans="1:58" s="57" customFormat="1" x14ac:dyDescent="0.3">
      <c r="B186" s="57" t="str">
        <f t="shared" si="7"/>
        <v>Macerata</v>
      </c>
      <c r="C186" s="59" t="s">
        <v>83</v>
      </c>
      <c r="D186" s="59"/>
      <c r="E186" s="59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>
        <v>60.5</v>
      </c>
      <c r="V186" s="60"/>
      <c r="W186" s="60">
        <v>61.4</v>
      </c>
      <c r="X186" s="60"/>
      <c r="Y186" s="61">
        <v>60.1</v>
      </c>
      <c r="Z186" s="61"/>
      <c r="AA186" s="60"/>
    </row>
    <row r="187" spans="1:58" s="57" customFormat="1" x14ac:dyDescent="0.3">
      <c r="B187" s="57" t="str">
        <f t="shared" si="7"/>
        <v>Ascoli-Piceno</v>
      </c>
      <c r="C187" s="59" t="s">
        <v>89</v>
      </c>
      <c r="D187" s="59"/>
      <c r="E187" s="59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>
        <v>73.5</v>
      </c>
      <c r="V187" s="60"/>
      <c r="W187" s="60">
        <v>75.8</v>
      </c>
      <c r="X187" s="60"/>
      <c r="Y187" s="61">
        <v>74.599999999999994</v>
      </c>
      <c r="Z187" s="61"/>
      <c r="AA187" s="60"/>
    </row>
    <row r="188" spans="1:58" s="57" customFormat="1" x14ac:dyDescent="0.3">
      <c r="B188" s="57" t="str">
        <f t="shared" si="7"/>
        <v>Fermo</v>
      </c>
      <c r="C188" s="59" t="s">
        <v>84</v>
      </c>
      <c r="D188" s="59"/>
      <c r="E188" s="59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>
        <v>75.099999999999994</v>
      </c>
      <c r="V188" s="60"/>
      <c r="W188" s="60">
        <v>73.7</v>
      </c>
      <c r="X188" s="60"/>
      <c r="Y188" s="61">
        <v>71.2</v>
      </c>
      <c r="Z188" s="61"/>
      <c r="AA188" s="60"/>
    </row>
    <row r="189" spans="1:58" s="4" customFormat="1" x14ac:dyDescent="0.3">
      <c r="A189" s="13" t="str">
        <f>IF(B189=C189,B189,A183)</f>
        <v>6.4.2 Prelievi di acqua per uso potabile</v>
      </c>
      <c r="B189" s="13" t="str">
        <f t="shared" si="7"/>
        <v>6.4.2 Prelievi di acqua per uso potabile</v>
      </c>
      <c r="C189" s="6" t="s">
        <v>25</v>
      </c>
      <c r="D189" s="10" t="s">
        <v>192</v>
      </c>
      <c r="E189" s="6"/>
      <c r="F189" s="4" t="s">
        <v>75</v>
      </c>
      <c r="Y189" s="22"/>
      <c r="Z189" s="22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27"/>
    </row>
    <row r="190" spans="1:58" s="4" customFormat="1" x14ac:dyDescent="0.3">
      <c r="A190" s="13" t="str">
        <f t="shared" si="8"/>
        <v>6.4.2 Prelievi di acqua per uso potabile</v>
      </c>
      <c r="B190" s="13" t="str">
        <f t="shared" si="7"/>
        <v/>
      </c>
      <c r="C190" s="10" t="s">
        <v>3</v>
      </c>
      <c r="D190" s="10"/>
      <c r="E190" s="10"/>
      <c r="H190" s="4">
        <v>8942.2000000000007</v>
      </c>
      <c r="I190" s="4" t="s">
        <v>63</v>
      </c>
      <c r="J190" s="4" t="s">
        <v>63</v>
      </c>
      <c r="K190" s="4">
        <v>9094.7000000000007</v>
      </c>
      <c r="L190" s="4" t="s">
        <v>63</v>
      </c>
      <c r="M190" s="4" t="s">
        <v>63</v>
      </c>
      <c r="N190" s="4" t="s">
        <v>63</v>
      </c>
      <c r="O190" s="4">
        <v>9450.7000000000007</v>
      </c>
      <c r="R190" s="4">
        <v>9476.5</v>
      </c>
      <c r="T190" s="4" t="s">
        <v>63</v>
      </c>
      <c r="U190" s="4">
        <v>9219.7999999999993</v>
      </c>
      <c r="W190" s="4">
        <v>9189.1</v>
      </c>
      <c r="Y190" s="22">
        <v>9132.5</v>
      </c>
      <c r="Z190" s="22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27"/>
    </row>
    <row r="191" spans="1:58" s="4" customFormat="1" x14ac:dyDescent="0.3">
      <c r="A191" s="13" t="str">
        <f t="shared" si="8"/>
        <v>6.4.2 Prelievi di acqua per uso potabile</v>
      </c>
      <c r="B191" s="13" t="str">
        <f t="shared" si="7"/>
        <v/>
      </c>
      <c r="C191" s="10" t="s">
        <v>4</v>
      </c>
      <c r="D191" s="10"/>
      <c r="E191" s="10"/>
      <c r="H191" s="4">
        <v>1849.2</v>
      </c>
      <c r="I191" s="4" t="s">
        <v>63</v>
      </c>
      <c r="J191" s="4" t="s">
        <v>63</v>
      </c>
      <c r="K191" s="4">
        <v>1917.9</v>
      </c>
      <c r="L191" s="4" t="s">
        <v>63</v>
      </c>
      <c r="M191" s="4" t="s">
        <v>63</v>
      </c>
      <c r="N191" s="4" t="s">
        <v>63</v>
      </c>
      <c r="O191" s="4">
        <v>1937.4</v>
      </c>
      <c r="R191" s="4">
        <v>1928.3</v>
      </c>
      <c r="T191" s="4" t="s">
        <v>63</v>
      </c>
      <c r="U191" s="10">
        <v>1906.3</v>
      </c>
      <c r="W191" s="4">
        <v>1873.3</v>
      </c>
      <c r="Y191" s="22">
        <v>1815.6</v>
      </c>
      <c r="Z191" s="22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27"/>
    </row>
    <row r="192" spans="1:58" s="5" customFormat="1" ht="15" customHeight="1" x14ac:dyDescent="0.3">
      <c r="A192" s="13" t="str">
        <f t="shared" si="8"/>
        <v>6.4.2 Prelievi di acqua per uso potabile</v>
      </c>
      <c r="B192" s="13" t="str">
        <f t="shared" si="7"/>
        <v/>
      </c>
      <c r="C192" s="10" t="s">
        <v>5</v>
      </c>
      <c r="D192" s="10"/>
      <c r="E192" s="10"/>
      <c r="F192" s="4"/>
      <c r="G192" s="4"/>
      <c r="H192" s="4">
        <v>200.1</v>
      </c>
      <c r="I192" s="4" t="s">
        <v>63</v>
      </c>
      <c r="J192" s="4" t="s">
        <v>63</v>
      </c>
      <c r="K192" s="4">
        <v>202.4</v>
      </c>
      <c r="L192" s="4" t="s">
        <v>63</v>
      </c>
      <c r="M192" s="4" t="s">
        <v>63</v>
      </c>
      <c r="N192" s="4" t="s">
        <v>63</v>
      </c>
      <c r="O192" s="4">
        <v>175.6</v>
      </c>
      <c r="P192" s="4"/>
      <c r="Q192" s="4"/>
      <c r="R192" s="4">
        <v>174.1</v>
      </c>
      <c r="S192" s="4"/>
      <c r="T192" s="4" t="s">
        <v>63</v>
      </c>
      <c r="U192" s="4">
        <v>172.6</v>
      </c>
      <c r="V192" s="4"/>
      <c r="W192" s="4">
        <v>173</v>
      </c>
      <c r="X192" s="4"/>
      <c r="Y192" s="22">
        <v>167.5</v>
      </c>
      <c r="Z192" s="22"/>
      <c r="AA192" s="4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28"/>
    </row>
    <row r="193" spans="1:58" s="71" customFormat="1" ht="29.4" customHeight="1" x14ac:dyDescent="0.3">
      <c r="A193" s="57"/>
      <c r="B193" s="57" t="str">
        <f t="shared" si="7"/>
        <v>7.1.2 Quote di mercato delle autovetture elettriche (BEV) e ibride plug-in (PHEV)</v>
      </c>
      <c r="C193" s="58" t="s">
        <v>409</v>
      </c>
      <c r="D193" s="59" t="s">
        <v>191</v>
      </c>
      <c r="E193" s="59" t="s">
        <v>410</v>
      </c>
      <c r="F193" s="60" t="s">
        <v>20</v>
      </c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1"/>
      <c r="Z193" s="61"/>
      <c r="AA193" s="60"/>
      <c r="AB193" s="57"/>
      <c r="AC193" s="57"/>
      <c r="AD193" s="57"/>
      <c r="AE193" s="57"/>
      <c r="AF193" s="57"/>
      <c r="AG193" s="57"/>
      <c r="AH193" s="57"/>
      <c r="AI193" s="57"/>
      <c r="AJ193" s="57"/>
      <c r="AK193" s="57"/>
      <c r="AL193" s="57"/>
      <c r="AM193" s="57"/>
      <c r="AN193" s="57"/>
      <c r="AO193" s="57"/>
      <c r="AP193" s="57"/>
      <c r="AQ193" s="57"/>
      <c r="AR193" s="57"/>
      <c r="AS193" s="57"/>
      <c r="AT193" s="57"/>
      <c r="AU193" s="57"/>
      <c r="AV193" s="57"/>
      <c r="AW193" s="57"/>
      <c r="AX193" s="57"/>
      <c r="AY193" s="57"/>
      <c r="AZ193" s="57"/>
      <c r="BA193" s="57"/>
      <c r="BB193" s="57"/>
      <c r="BC193" s="57"/>
      <c r="BD193" s="57"/>
      <c r="BE193" s="57"/>
      <c r="BF193" s="70"/>
    </row>
    <row r="194" spans="1:58" s="71" customFormat="1" ht="15" customHeight="1" x14ac:dyDescent="0.3">
      <c r="A194" s="57"/>
      <c r="B194" s="57"/>
      <c r="C194" s="59" t="s">
        <v>3</v>
      </c>
      <c r="D194" s="59"/>
      <c r="E194" s="59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>
        <v>0.1</v>
      </c>
      <c r="S194" s="60">
        <v>0.2</v>
      </c>
      <c r="T194" s="60">
        <v>0.2</v>
      </c>
      <c r="U194" s="60">
        <v>0.5</v>
      </c>
      <c r="V194" s="60">
        <v>0.9</v>
      </c>
      <c r="W194" s="60">
        <v>4.3</v>
      </c>
      <c r="X194" s="60">
        <v>9.3000000000000007</v>
      </c>
      <c r="Y194" s="61">
        <v>8.8000000000000007</v>
      </c>
      <c r="Z194" s="61">
        <v>8.6</v>
      </c>
      <c r="AA194" s="60">
        <v>7.5</v>
      </c>
      <c r="AB194" s="57"/>
      <c r="AC194" s="57"/>
      <c r="AD194" s="57"/>
      <c r="AE194" s="57"/>
      <c r="AF194" s="57"/>
      <c r="AG194" s="57"/>
      <c r="AH194" s="57"/>
      <c r="AI194" s="57"/>
      <c r="AJ194" s="57"/>
      <c r="AK194" s="57"/>
      <c r="AL194" s="57"/>
      <c r="AM194" s="57"/>
      <c r="AN194" s="57"/>
      <c r="AO194" s="57"/>
      <c r="AP194" s="57"/>
      <c r="AQ194" s="57"/>
      <c r="AR194" s="57"/>
      <c r="AS194" s="57"/>
      <c r="AT194" s="57"/>
      <c r="AU194" s="57"/>
      <c r="AV194" s="57"/>
      <c r="AW194" s="57"/>
      <c r="AX194" s="57"/>
      <c r="AY194" s="57"/>
      <c r="AZ194" s="57"/>
      <c r="BA194" s="57"/>
      <c r="BB194" s="57"/>
      <c r="BC194" s="57"/>
      <c r="BD194" s="57"/>
      <c r="BE194" s="57"/>
      <c r="BF194" s="70"/>
    </row>
    <row r="195" spans="1:58" s="71" customFormat="1" ht="15" customHeight="1" x14ac:dyDescent="0.3">
      <c r="A195" s="57"/>
      <c r="B195" s="57"/>
      <c r="C195" s="59" t="s">
        <v>4</v>
      </c>
      <c r="D195" s="59"/>
      <c r="E195" s="59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>
        <v>0.1</v>
      </c>
      <c r="S195" s="60">
        <v>0.1</v>
      </c>
      <c r="T195" s="60">
        <v>0.2</v>
      </c>
      <c r="U195" s="60">
        <v>0.3</v>
      </c>
      <c r="V195" s="60">
        <v>0.6</v>
      </c>
      <c r="W195" s="60">
        <v>3.1</v>
      </c>
      <c r="X195" s="60">
        <v>6.4</v>
      </c>
      <c r="Y195" s="61">
        <v>6.1</v>
      </c>
      <c r="Z195" s="61">
        <v>6.2</v>
      </c>
      <c r="AA195" s="60">
        <v>5.5</v>
      </c>
      <c r="AB195" s="57"/>
      <c r="AC195" s="57"/>
      <c r="AD195" s="57"/>
      <c r="AE195" s="57"/>
      <c r="AF195" s="57"/>
      <c r="AG195" s="57"/>
      <c r="AH195" s="57"/>
      <c r="AI195" s="57"/>
      <c r="AJ195" s="57"/>
      <c r="AK195" s="57"/>
      <c r="AL195" s="57"/>
      <c r="AM195" s="57"/>
      <c r="AN195" s="57"/>
      <c r="AO195" s="57"/>
      <c r="AP195" s="57"/>
      <c r="AQ195" s="57"/>
      <c r="AR195" s="57"/>
      <c r="AS195" s="57"/>
      <c r="AT195" s="57"/>
      <c r="AU195" s="57"/>
      <c r="AV195" s="57"/>
      <c r="AW195" s="57"/>
      <c r="AX195" s="57"/>
      <c r="AY195" s="57"/>
      <c r="AZ195" s="57"/>
      <c r="BA195" s="57"/>
      <c r="BB195" s="57"/>
      <c r="BC195" s="57"/>
      <c r="BD195" s="57"/>
      <c r="BE195" s="57"/>
      <c r="BF195" s="70"/>
    </row>
    <row r="196" spans="1:58" s="71" customFormat="1" ht="15" customHeight="1" x14ac:dyDescent="0.3">
      <c r="A196" s="57"/>
      <c r="B196" s="57"/>
      <c r="C196" s="59" t="s">
        <v>5</v>
      </c>
      <c r="D196" s="59"/>
      <c r="E196" s="59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>
        <v>0.1</v>
      </c>
      <c r="S196" s="60">
        <v>0.1</v>
      </c>
      <c r="T196" s="60">
        <v>0.1</v>
      </c>
      <c r="U196" s="60">
        <v>0.2</v>
      </c>
      <c r="V196" s="60">
        <v>0.5</v>
      </c>
      <c r="W196" s="60">
        <v>2.7</v>
      </c>
      <c r="X196" s="60">
        <v>6.5</v>
      </c>
      <c r="Y196" s="61">
        <v>6.4</v>
      </c>
      <c r="Z196" s="61">
        <v>6.3</v>
      </c>
      <c r="AA196" s="60">
        <v>5.7</v>
      </c>
      <c r="AB196" s="57"/>
      <c r="AC196" s="57"/>
      <c r="AD196" s="57"/>
      <c r="AE196" s="57"/>
      <c r="AF196" s="57"/>
      <c r="AG196" s="57"/>
      <c r="AH196" s="57"/>
      <c r="AI196" s="57"/>
      <c r="AJ196" s="57"/>
      <c r="AK196" s="57"/>
      <c r="AL196" s="57"/>
      <c r="AM196" s="57"/>
      <c r="AN196" s="57"/>
      <c r="AO196" s="57"/>
      <c r="AP196" s="57"/>
      <c r="AQ196" s="57"/>
      <c r="AR196" s="57"/>
      <c r="AS196" s="57"/>
      <c r="AT196" s="57"/>
      <c r="AU196" s="57"/>
      <c r="AV196" s="57"/>
      <c r="AW196" s="57"/>
      <c r="AX196" s="57"/>
      <c r="AY196" s="57"/>
      <c r="AZ196" s="57"/>
      <c r="BA196" s="57"/>
      <c r="BB196" s="57"/>
      <c r="BC196" s="57"/>
      <c r="BD196" s="57"/>
      <c r="BE196" s="57"/>
      <c r="BF196" s="70"/>
    </row>
    <row r="197" spans="1:58" s="4" customFormat="1" x14ac:dyDescent="0.3">
      <c r="A197" s="4" t="str">
        <f>IF(B197=C197,B197,A192)</f>
        <v xml:space="preserve">7.2.1.a Energia elettrica da fonti rinnovabili </v>
      </c>
      <c r="B197" s="22" t="str">
        <f t="shared" si="7"/>
        <v xml:space="preserve">7.2.1.a Energia elettrica da fonti rinnovabili </v>
      </c>
      <c r="C197" s="6" t="s">
        <v>95</v>
      </c>
      <c r="D197" s="10" t="s">
        <v>191</v>
      </c>
      <c r="E197" s="6"/>
      <c r="F197" s="4" t="s">
        <v>20</v>
      </c>
      <c r="Y197" s="22"/>
      <c r="Z197" s="22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27"/>
    </row>
    <row r="198" spans="1:58" s="4" customFormat="1" x14ac:dyDescent="0.3">
      <c r="A198" s="4" t="str">
        <f t="shared" si="8"/>
        <v xml:space="preserve">7.2.1.a Energia elettrica da fonti rinnovabili </v>
      </c>
      <c r="B198" s="22" t="str">
        <f t="shared" si="7"/>
        <v/>
      </c>
      <c r="C198" s="10" t="s">
        <v>3</v>
      </c>
      <c r="D198" s="10"/>
      <c r="E198" s="10"/>
      <c r="G198" s="4">
        <v>15.5</v>
      </c>
      <c r="H198" s="4">
        <v>13.8</v>
      </c>
      <c r="I198" s="4">
        <v>14.1</v>
      </c>
      <c r="J198" s="4">
        <v>13.3</v>
      </c>
      <c r="K198" s="4">
        <v>16.2</v>
      </c>
      <c r="L198" s="4">
        <v>20.5</v>
      </c>
      <c r="M198" s="4">
        <v>22.2</v>
      </c>
      <c r="N198" s="4">
        <v>23.8</v>
      </c>
      <c r="O198" s="4">
        <v>26.9</v>
      </c>
      <c r="P198" s="4">
        <v>33.700000000000003</v>
      </c>
      <c r="Q198" s="4">
        <v>37.299999999999997</v>
      </c>
      <c r="R198" s="4">
        <v>33.1</v>
      </c>
      <c r="S198" s="4">
        <v>33.1</v>
      </c>
      <c r="T198" s="4">
        <v>31.1</v>
      </c>
      <c r="U198" s="4">
        <v>34.299999999999997</v>
      </c>
      <c r="V198" s="4">
        <v>34.9</v>
      </c>
      <c r="W198" s="4">
        <v>37.4</v>
      </c>
      <c r="X198" s="4">
        <v>35.1</v>
      </c>
      <c r="Y198" s="22">
        <v>30.7</v>
      </c>
      <c r="Z198" s="22">
        <v>36.9</v>
      </c>
      <c r="AA198" s="4">
        <v>41.7</v>
      </c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27"/>
    </row>
    <row r="199" spans="1:58" s="4" customFormat="1" x14ac:dyDescent="0.3">
      <c r="A199" s="4" t="str">
        <f t="shared" si="8"/>
        <v xml:space="preserve">7.2.1.a Energia elettrica da fonti rinnovabili </v>
      </c>
      <c r="B199" s="22" t="str">
        <f t="shared" si="7"/>
        <v/>
      </c>
      <c r="C199" s="10" t="s">
        <v>4</v>
      </c>
      <c r="D199" s="10"/>
      <c r="E199" s="10"/>
      <c r="G199" s="4">
        <v>16.899999999999999</v>
      </c>
      <c r="H199" s="4">
        <v>15.6</v>
      </c>
      <c r="I199" s="4">
        <v>15.7</v>
      </c>
      <c r="J199" s="4">
        <v>13.3</v>
      </c>
      <c r="K199" s="4">
        <v>14.8</v>
      </c>
      <c r="L199" s="4">
        <v>16.8</v>
      </c>
      <c r="M199" s="4">
        <v>19.3</v>
      </c>
      <c r="N199" s="4">
        <v>20</v>
      </c>
      <c r="O199" s="4">
        <v>21.3</v>
      </c>
      <c r="P199" s="4">
        <v>28</v>
      </c>
      <c r="Q199" s="4">
        <v>29.2</v>
      </c>
      <c r="R199" s="4">
        <v>27.3</v>
      </c>
      <c r="S199" s="4">
        <v>27.9</v>
      </c>
      <c r="T199" s="4">
        <v>26.6</v>
      </c>
      <c r="U199" s="4">
        <v>28.6</v>
      </c>
      <c r="V199" s="4">
        <v>27.7</v>
      </c>
      <c r="W199" s="4">
        <v>30.2</v>
      </c>
      <c r="X199" s="4">
        <v>30.7</v>
      </c>
      <c r="Y199" s="22">
        <v>26.7</v>
      </c>
      <c r="Z199" s="22">
        <v>29.8</v>
      </c>
      <c r="AA199" s="4">
        <v>30.8</v>
      </c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27"/>
    </row>
    <row r="200" spans="1:58" s="4" customFormat="1" x14ac:dyDescent="0.3">
      <c r="A200" s="4" t="str">
        <f t="shared" si="8"/>
        <v xml:space="preserve">7.2.1.a Energia elettrica da fonti rinnovabili </v>
      </c>
      <c r="B200" s="22" t="str">
        <f t="shared" si="7"/>
        <v/>
      </c>
      <c r="C200" s="10" t="s">
        <v>5</v>
      </c>
      <c r="D200" s="10"/>
      <c r="E200" s="10"/>
      <c r="G200" s="4">
        <v>7.6</v>
      </c>
      <c r="H200" s="4">
        <v>7.7</v>
      </c>
      <c r="I200" s="4">
        <v>6.2</v>
      </c>
      <c r="J200" s="4">
        <v>3.1</v>
      </c>
      <c r="K200" s="4">
        <v>7.1</v>
      </c>
      <c r="L200" s="4">
        <v>9.1999999999999993</v>
      </c>
      <c r="M200" s="4">
        <v>10.9</v>
      </c>
      <c r="N200" s="4">
        <v>14.8</v>
      </c>
      <c r="O200" s="4">
        <v>19.8</v>
      </c>
      <c r="P200" s="4">
        <v>28.1</v>
      </c>
      <c r="Q200" s="4">
        <v>27.8</v>
      </c>
      <c r="R200" s="4">
        <v>27.6</v>
      </c>
      <c r="S200" s="4">
        <v>26.9</v>
      </c>
      <c r="T200" s="4">
        <v>27</v>
      </c>
      <c r="U200" s="4">
        <v>26.7</v>
      </c>
      <c r="V200" s="4">
        <v>26</v>
      </c>
      <c r="W200" s="4">
        <v>26.8</v>
      </c>
      <c r="X200" s="4">
        <v>25.8</v>
      </c>
      <c r="Y200" s="22">
        <v>26.5</v>
      </c>
      <c r="Z200" s="22">
        <v>30.5</v>
      </c>
      <c r="AA200" s="4">
        <v>27.3</v>
      </c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27"/>
    </row>
    <row r="201" spans="1:58" s="8" customFormat="1" x14ac:dyDescent="0.3">
      <c r="A201" s="13"/>
      <c r="B201" s="13" t="str">
        <f t="shared" si="7"/>
        <v>Pesaro e Urbino</v>
      </c>
      <c r="C201" s="10" t="s">
        <v>88</v>
      </c>
      <c r="D201" s="10"/>
      <c r="E201" s="10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>
        <v>24.1</v>
      </c>
      <c r="Q201" s="4">
        <v>25.9</v>
      </c>
      <c r="R201" s="4">
        <v>24.7</v>
      </c>
      <c r="S201" s="4">
        <v>24.2</v>
      </c>
      <c r="T201" s="4">
        <v>25.2</v>
      </c>
      <c r="U201" s="4">
        <v>22.9</v>
      </c>
      <c r="V201" s="4">
        <v>24.6</v>
      </c>
      <c r="W201" s="4">
        <v>25.6</v>
      </c>
      <c r="X201" s="4">
        <v>24.1</v>
      </c>
      <c r="Y201" s="22">
        <v>25.5</v>
      </c>
      <c r="Z201" s="22">
        <v>28.1</v>
      </c>
      <c r="AA201" s="4">
        <v>27.1</v>
      </c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26"/>
    </row>
    <row r="202" spans="1:58" s="8" customFormat="1" x14ac:dyDescent="0.3">
      <c r="A202" s="13"/>
      <c r="B202" s="13" t="str">
        <f t="shared" si="7"/>
        <v>Ancona</v>
      </c>
      <c r="C202" s="10" t="s">
        <v>82</v>
      </c>
      <c r="D202" s="10"/>
      <c r="E202" s="10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>
        <v>16</v>
      </c>
      <c r="Q202" s="4">
        <v>16.100000000000001</v>
      </c>
      <c r="R202" s="4">
        <v>15.7</v>
      </c>
      <c r="S202" s="4">
        <v>15.7</v>
      </c>
      <c r="T202" s="4">
        <v>17.3</v>
      </c>
      <c r="U202" s="4">
        <v>16.3</v>
      </c>
      <c r="V202" s="4">
        <v>16.899999999999999</v>
      </c>
      <c r="W202" s="4">
        <v>18.100000000000001</v>
      </c>
      <c r="X202" s="4">
        <v>16.600000000000001</v>
      </c>
      <c r="Y202" s="22">
        <v>18.3</v>
      </c>
      <c r="Z202" s="22">
        <v>19.899999999999999</v>
      </c>
      <c r="AA202" s="4">
        <v>20.399999999999999</v>
      </c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26"/>
    </row>
    <row r="203" spans="1:58" s="8" customFormat="1" x14ac:dyDescent="0.3">
      <c r="A203" s="13"/>
      <c r="B203" s="13" t="str">
        <f t="shared" si="7"/>
        <v>Macerata</v>
      </c>
      <c r="C203" s="10" t="s">
        <v>83</v>
      </c>
      <c r="D203" s="10"/>
      <c r="E203" s="10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>
        <v>41.6</v>
      </c>
      <c r="Q203" s="4">
        <v>40.299999999999997</v>
      </c>
      <c r="R203" s="4">
        <v>39.799999999999997</v>
      </c>
      <c r="S203" s="4">
        <v>38.1</v>
      </c>
      <c r="T203" s="4">
        <v>38.700000000000003</v>
      </c>
      <c r="U203" s="4">
        <v>38.799999999999997</v>
      </c>
      <c r="V203" s="4">
        <v>36.700000000000003</v>
      </c>
      <c r="W203" s="4">
        <v>38.700000000000003</v>
      </c>
      <c r="X203" s="4">
        <v>36.9</v>
      </c>
      <c r="Y203" s="22">
        <v>37.799999999999997</v>
      </c>
      <c r="Z203" s="22">
        <v>44.5</v>
      </c>
      <c r="AA203" s="4">
        <v>37.799999999999997</v>
      </c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26"/>
    </row>
    <row r="204" spans="1:58" s="8" customFormat="1" x14ac:dyDescent="0.3">
      <c r="A204" s="13"/>
      <c r="B204" s="13" t="str">
        <f t="shared" si="7"/>
        <v>Ascoli-Piceno</v>
      </c>
      <c r="C204" s="10" t="s">
        <v>89</v>
      </c>
      <c r="D204" s="10"/>
      <c r="E204" s="10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>
        <v>47.7</v>
      </c>
      <c r="Q204" s="4">
        <v>45.2</v>
      </c>
      <c r="R204" s="4">
        <v>49</v>
      </c>
      <c r="S204" s="4">
        <v>47.7</v>
      </c>
      <c r="T204" s="4">
        <v>39.1</v>
      </c>
      <c r="U204" s="4">
        <v>43.7</v>
      </c>
      <c r="V204" s="4">
        <v>35.4</v>
      </c>
      <c r="W204" s="4">
        <v>31.9</v>
      </c>
      <c r="X204" s="4">
        <v>35.1</v>
      </c>
      <c r="Y204" s="22">
        <v>31.2</v>
      </c>
      <c r="Z204" s="22">
        <v>41.4</v>
      </c>
      <c r="AA204" s="4">
        <v>26.3</v>
      </c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26"/>
    </row>
    <row r="205" spans="1:58" s="8" customFormat="1" x14ac:dyDescent="0.3">
      <c r="A205" s="13"/>
      <c r="B205" s="13" t="str">
        <f t="shared" si="7"/>
        <v>Fermo</v>
      </c>
      <c r="C205" s="10" t="s">
        <v>84</v>
      </c>
      <c r="D205" s="10"/>
      <c r="E205" s="10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>
        <v>25.6</v>
      </c>
      <c r="Q205" s="4">
        <v>27.1</v>
      </c>
      <c r="R205" s="4">
        <v>25.9</v>
      </c>
      <c r="S205" s="4">
        <v>26.3</v>
      </c>
      <c r="T205" s="4">
        <v>27.4</v>
      </c>
      <c r="U205" s="4">
        <v>26.4</v>
      </c>
      <c r="V205" s="4">
        <v>26.9</v>
      </c>
      <c r="W205" s="4">
        <v>29</v>
      </c>
      <c r="X205" s="4">
        <v>26.8</v>
      </c>
      <c r="Y205" s="22">
        <v>27.9</v>
      </c>
      <c r="Z205" s="22">
        <v>29.7</v>
      </c>
      <c r="AA205" s="4">
        <v>31.3</v>
      </c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26"/>
    </row>
    <row r="206" spans="1:58" s="73" customFormat="1" ht="28.8" x14ac:dyDescent="0.3">
      <c r="A206" s="57" t="str">
        <f>IF(B206=C206,B206,A200)</f>
        <v>7.2.1.b Consumi di energia da fonti rinnovabili escluso settore trasporti sul consumo finale lordo di energia</v>
      </c>
      <c r="B206" s="57" t="str">
        <f t="shared" ref="B206:B297" si="9">IF(FALSE=OR(C206="Italia",C206="Centro",C206="Regione Marche"),C206,"")</f>
        <v>7.2.1.b Consumi di energia da fonti rinnovabili escluso settore trasporti sul consumo finale lordo di energia</v>
      </c>
      <c r="C206" s="58" t="s">
        <v>99</v>
      </c>
      <c r="D206" s="59" t="s">
        <v>192</v>
      </c>
      <c r="E206" s="58"/>
      <c r="F206" s="60" t="s">
        <v>20</v>
      </c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1"/>
      <c r="Z206" s="61"/>
      <c r="AA206" s="60"/>
      <c r="AB206" s="57"/>
      <c r="AC206" s="57"/>
      <c r="AD206" s="57"/>
      <c r="AE206" s="57"/>
      <c r="AF206" s="57"/>
      <c r="AG206" s="57"/>
      <c r="AH206" s="57"/>
      <c r="AI206" s="57"/>
      <c r="AJ206" s="57"/>
      <c r="AK206" s="57"/>
      <c r="AL206" s="57"/>
      <c r="AM206" s="57"/>
      <c r="AN206" s="57"/>
      <c r="AO206" s="57"/>
      <c r="AP206" s="57"/>
      <c r="AQ206" s="57"/>
      <c r="AR206" s="57"/>
      <c r="AS206" s="57"/>
      <c r="AT206" s="57"/>
      <c r="AU206" s="57"/>
      <c r="AV206" s="57"/>
      <c r="AW206" s="57"/>
      <c r="AX206" s="57"/>
      <c r="AY206" s="57"/>
      <c r="AZ206" s="57"/>
      <c r="BA206" s="57"/>
      <c r="BB206" s="57"/>
      <c r="BC206" s="57"/>
      <c r="BD206" s="57"/>
      <c r="BE206" s="57"/>
      <c r="BF206" s="72"/>
    </row>
    <row r="207" spans="1:58" s="60" customFormat="1" x14ac:dyDescent="0.3">
      <c r="A207" s="57" t="str">
        <f t="shared" si="8"/>
        <v>7.2.1.b Consumi di energia da fonti rinnovabili escluso settore trasporti sul consumo finale lordo di energia</v>
      </c>
      <c r="B207" s="57" t="str">
        <f t="shared" si="9"/>
        <v/>
      </c>
      <c r="C207" s="59" t="s">
        <v>3</v>
      </c>
      <c r="D207" s="59"/>
      <c r="E207" s="59"/>
      <c r="O207" s="60">
        <v>14.4</v>
      </c>
      <c r="P207" s="60">
        <v>15.7</v>
      </c>
      <c r="Q207" s="60">
        <v>16.2</v>
      </c>
      <c r="R207" s="60">
        <v>16.600000000000001</v>
      </c>
      <c r="S207" s="60">
        <v>16.600000000000001</v>
      </c>
      <c r="T207" s="60">
        <v>17.399999999999999</v>
      </c>
      <c r="U207" s="60">
        <v>16.8</v>
      </c>
      <c r="V207" s="60">
        <v>17.100000000000001</v>
      </c>
      <c r="W207" s="60">
        <v>19.100000000000001</v>
      </c>
      <c r="X207" s="60">
        <v>17.600000000000001</v>
      </c>
      <c r="Y207" s="61">
        <v>17.8</v>
      </c>
      <c r="Z207" s="61"/>
      <c r="AB207" s="57"/>
      <c r="AC207" s="57"/>
      <c r="AD207" s="57"/>
      <c r="AE207" s="57"/>
      <c r="AF207" s="57"/>
      <c r="AG207" s="57"/>
      <c r="AH207" s="57"/>
      <c r="AI207" s="57"/>
      <c r="AJ207" s="57"/>
      <c r="AK207" s="57"/>
      <c r="AL207" s="57"/>
      <c r="AM207" s="57"/>
      <c r="AN207" s="57"/>
      <c r="AO207" s="57"/>
      <c r="AP207" s="57"/>
      <c r="AQ207" s="57"/>
      <c r="AR207" s="57"/>
      <c r="AS207" s="57"/>
      <c r="AT207" s="57"/>
      <c r="AU207" s="57"/>
      <c r="AV207" s="57"/>
      <c r="AW207" s="57"/>
      <c r="AX207" s="57"/>
      <c r="AY207" s="57"/>
      <c r="AZ207" s="57"/>
      <c r="BA207" s="57"/>
      <c r="BB207" s="57"/>
      <c r="BC207" s="57"/>
      <c r="BD207" s="57"/>
      <c r="BE207" s="57"/>
      <c r="BF207" s="62"/>
    </row>
    <row r="208" spans="1:58" s="60" customFormat="1" x14ac:dyDescent="0.3">
      <c r="A208" s="57" t="str">
        <f t="shared" si="8"/>
        <v>7.2.1.b Consumi di energia da fonti rinnovabili escluso settore trasporti sul consumo finale lordo di energia</v>
      </c>
      <c r="B208" s="57" t="str">
        <f t="shared" si="9"/>
        <v/>
      </c>
      <c r="C208" s="59" t="s">
        <v>4</v>
      </c>
      <c r="D208" s="59"/>
      <c r="E208" s="59"/>
      <c r="O208" s="60">
        <v>12.3</v>
      </c>
      <c r="P208" s="60">
        <v>13.3</v>
      </c>
      <c r="Q208" s="60">
        <v>13.3</v>
      </c>
      <c r="R208" s="60">
        <v>14</v>
      </c>
      <c r="S208" s="60">
        <v>13.7</v>
      </c>
      <c r="T208" s="60">
        <v>14.7</v>
      </c>
      <c r="U208" s="60">
        <v>13.8</v>
      </c>
      <c r="V208" s="60">
        <v>14</v>
      </c>
      <c r="W208" s="60">
        <v>16.100000000000001</v>
      </c>
      <c r="X208" s="60">
        <v>15</v>
      </c>
      <c r="Y208" s="61"/>
      <c r="Z208" s="61"/>
      <c r="AB208" s="57"/>
      <c r="AC208" s="57"/>
      <c r="AD208" s="57"/>
      <c r="AE208" s="57"/>
      <c r="AF208" s="57"/>
      <c r="AG208" s="57"/>
      <c r="AH208" s="57"/>
      <c r="AI208" s="57"/>
      <c r="AJ208" s="57"/>
      <c r="AK208" s="57"/>
      <c r="AL208" s="57"/>
      <c r="AM208" s="57"/>
      <c r="AN208" s="57"/>
      <c r="AO208" s="57"/>
      <c r="AP208" s="57"/>
      <c r="AQ208" s="57"/>
      <c r="AR208" s="57"/>
      <c r="AS208" s="57"/>
      <c r="AT208" s="57"/>
      <c r="AU208" s="57"/>
      <c r="AV208" s="57"/>
      <c r="AW208" s="57"/>
      <c r="AX208" s="57"/>
      <c r="AY208" s="57"/>
      <c r="AZ208" s="57"/>
      <c r="BA208" s="57"/>
      <c r="BB208" s="57"/>
      <c r="BC208" s="57"/>
      <c r="BD208" s="57"/>
      <c r="BE208" s="57"/>
      <c r="BF208" s="62"/>
    </row>
    <row r="209" spans="1:58" s="71" customFormat="1" x14ac:dyDescent="0.3">
      <c r="A209" s="57" t="str">
        <f t="shared" si="8"/>
        <v>7.2.1.b Consumi di energia da fonti rinnovabili escluso settore trasporti sul consumo finale lordo di energia</v>
      </c>
      <c r="B209" s="57" t="str">
        <f t="shared" si="9"/>
        <v/>
      </c>
      <c r="C209" s="59" t="s">
        <v>5</v>
      </c>
      <c r="D209" s="59"/>
      <c r="E209" s="59"/>
      <c r="F209" s="60"/>
      <c r="G209" s="60"/>
      <c r="H209" s="60"/>
      <c r="I209" s="60"/>
      <c r="J209" s="60"/>
      <c r="K209" s="60"/>
      <c r="L209" s="60"/>
      <c r="M209" s="60"/>
      <c r="N209" s="60"/>
      <c r="O209" s="60">
        <v>15.9</v>
      </c>
      <c r="P209" s="60">
        <v>16.3</v>
      </c>
      <c r="Q209" s="60">
        <v>16.7</v>
      </c>
      <c r="R209" s="60">
        <v>16.8</v>
      </c>
      <c r="S209" s="60">
        <v>17</v>
      </c>
      <c r="T209" s="60">
        <v>18.2</v>
      </c>
      <c r="U209" s="60">
        <v>17.8</v>
      </c>
      <c r="V209" s="60">
        <v>17.3</v>
      </c>
      <c r="W209" s="60">
        <v>19.100000000000001</v>
      </c>
      <c r="X209" s="60">
        <v>17.100000000000001</v>
      </c>
      <c r="Y209" s="61"/>
      <c r="Z209" s="61"/>
      <c r="AA209" s="60"/>
      <c r="AB209" s="57"/>
      <c r="AC209" s="57"/>
      <c r="AD209" s="57"/>
      <c r="AE209" s="57"/>
      <c r="AF209" s="57"/>
      <c r="AG209" s="57"/>
      <c r="AH209" s="57"/>
      <c r="AI209" s="57"/>
      <c r="AJ209" s="57"/>
      <c r="AK209" s="57"/>
      <c r="AL209" s="57"/>
      <c r="AM209" s="57"/>
      <c r="AN209" s="57"/>
      <c r="AO209" s="57"/>
      <c r="AP209" s="57"/>
      <c r="AQ209" s="57"/>
      <c r="AR209" s="57"/>
      <c r="AS209" s="57"/>
      <c r="AT209" s="57"/>
      <c r="AU209" s="57"/>
      <c r="AV209" s="57"/>
      <c r="AW209" s="57"/>
      <c r="AX209" s="57"/>
      <c r="AY209" s="57"/>
      <c r="AZ209" s="57"/>
      <c r="BA209" s="57"/>
      <c r="BB209" s="57"/>
      <c r="BC209" s="57"/>
      <c r="BD209" s="57"/>
      <c r="BE209" s="57"/>
      <c r="BF209" s="70"/>
    </row>
    <row r="210" spans="1:58" s="87" customFormat="1" ht="29.4" customHeight="1" x14ac:dyDescent="0.3">
      <c r="A210" s="13" t="str">
        <f t="shared" si="8"/>
        <v>7.2.1.c Quota di energia da fonti rinnovabili sul consumo finale lordo di energia</v>
      </c>
      <c r="B210" s="13" t="str">
        <f t="shared" si="9"/>
        <v>7.2.1.c Quota di energia da fonti rinnovabili sul consumo finale lordo di energia</v>
      </c>
      <c r="C210" s="6" t="s">
        <v>105</v>
      </c>
      <c r="D210" s="10" t="s">
        <v>191</v>
      </c>
      <c r="E210" s="6"/>
      <c r="F210" s="4" t="s">
        <v>11</v>
      </c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22"/>
      <c r="Z210" s="22"/>
      <c r="AA210" s="9"/>
    </row>
    <row r="211" spans="1:58" s="87" customFormat="1" x14ac:dyDescent="0.3">
      <c r="A211" s="13" t="str">
        <f t="shared" si="8"/>
        <v>7.2.1.c Quota di energia da fonti rinnovabili sul consumo finale lordo di energia</v>
      </c>
      <c r="B211" s="13" t="str">
        <f t="shared" si="9"/>
        <v/>
      </c>
      <c r="C211" s="10" t="s">
        <v>3</v>
      </c>
      <c r="D211" s="10"/>
      <c r="E211" s="10"/>
      <c r="F211" s="4"/>
      <c r="G211" s="4">
        <v>6.3</v>
      </c>
      <c r="H211" s="4">
        <v>7.5</v>
      </c>
      <c r="I211" s="4">
        <v>8.3000000000000007</v>
      </c>
      <c r="J211" s="4">
        <v>9.8000000000000007</v>
      </c>
      <c r="K211" s="4">
        <v>11.5</v>
      </c>
      <c r="L211" s="4">
        <v>12.8</v>
      </c>
      <c r="M211" s="4">
        <v>13</v>
      </c>
      <c r="N211" s="4">
        <v>12.9</v>
      </c>
      <c r="O211" s="4">
        <v>15.4</v>
      </c>
      <c r="P211" s="4">
        <v>16.7</v>
      </c>
      <c r="Q211" s="4">
        <v>17.100000000000001</v>
      </c>
      <c r="R211" s="4">
        <v>17.5</v>
      </c>
      <c r="S211" s="4">
        <v>17.399999999999999</v>
      </c>
      <c r="T211" s="4">
        <v>18.3</v>
      </c>
      <c r="U211" s="4">
        <v>17.8</v>
      </c>
      <c r="V211" s="4">
        <v>18.2</v>
      </c>
      <c r="W211" s="4">
        <v>20.399999999999999</v>
      </c>
      <c r="X211" s="4">
        <v>18.899999999999999</v>
      </c>
      <c r="Y211" s="22">
        <v>19.100000000000001</v>
      </c>
      <c r="Z211" s="22">
        <v>19.600000000000001</v>
      </c>
      <c r="AA211" s="9"/>
    </row>
    <row r="212" spans="1:58" s="87" customFormat="1" x14ac:dyDescent="0.3">
      <c r="A212" s="13" t="str">
        <f t="shared" si="8"/>
        <v>7.2.1.c Quota di energia da fonti rinnovabili sul consumo finale lordo di energia</v>
      </c>
      <c r="B212" s="13" t="str">
        <f t="shared" si="9"/>
        <v/>
      </c>
      <c r="C212" s="10" t="s">
        <v>4</v>
      </c>
      <c r="D212" s="10"/>
      <c r="E212" s="10"/>
      <c r="F212" s="4"/>
      <c r="G212" s="4"/>
      <c r="H212" s="4"/>
      <c r="I212" s="4"/>
      <c r="J212" s="4"/>
      <c r="K212" s="4"/>
      <c r="L212" s="4"/>
      <c r="M212" s="4"/>
      <c r="N212" s="4"/>
      <c r="O212" s="4">
        <v>13.5</v>
      </c>
      <c r="P212" s="4">
        <v>14.4</v>
      </c>
      <c r="Q212" s="4">
        <v>14.3</v>
      </c>
      <c r="R212" s="4">
        <v>15.1</v>
      </c>
      <c r="S212" s="4">
        <v>14.7</v>
      </c>
      <c r="T212" s="4">
        <v>15.7</v>
      </c>
      <c r="U212" s="4">
        <v>15</v>
      </c>
      <c r="V212" s="4">
        <v>15.2</v>
      </c>
      <c r="W212" s="4">
        <v>17.5</v>
      </c>
      <c r="X212" s="4">
        <v>16.8</v>
      </c>
      <c r="Y212" s="22">
        <v>16.8</v>
      </c>
      <c r="Z212" s="22">
        <v>16.600000000000001</v>
      </c>
      <c r="AA212" s="9"/>
    </row>
    <row r="213" spans="1:58" s="87" customFormat="1" x14ac:dyDescent="0.3">
      <c r="A213" s="13" t="str">
        <f t="shared" si="8"/>
        <v>7.2.1.c Quota di energia da fonti rinnovabili sul consumo finale lordo di energia</v>
      </c>
      <c r="B213" s="13" t="str">
        <f t="shared" si="9"/>
        <v/>
      </c>
      <c r="C213" s="10" t="s">
        <v>5</v>
      </c>
      <c r="D213" s="10"/>
      <c r="E213" s="10"/>
      <c r="F213" s="4"/>
      <c r="G213" s="4"/>
      <c r="H213" s="4"/>
      <c r="I213" s="4"/>
      <c r="J213" s="4"/>
      <c r="K213" s="4"/>
      <c r="L213" s="4"/>
      <c r="M213" s="4"/>
      <c r="N213" s="4"/>
      <c r="O213" s="4">
        <v>17.2</v>
      </c>
      <c r="P213" s="4">
        <v>17.5</v>
      </c>
      <c r="Q213" s="4">
        <v>17.600000000000001</v>
      </c>
      <c r="R213" s="4">
        <v>17.899999999999999</v>
      </c>
      <c r="S213" s="4">
        <v>18.100000000000001</v>
      </c>
      <c r="T213" s="4">
        <v>19.3</v>
      </c>
      <c r="U213" s="4">
        <v>19</v>
      </c>
      <c r="V213" s="4">
        <v>18.600000000000001</v>
      </c>
      <c r="W213" s="4">
        <v>20.6</v>
      </c>
      <c r="X213" s="4">
        <v>16.7</v>
      </c>
      <c r="Y213" s="22">
        <v>17.3</v>
      </c>
      <c r="Z213" s="22">
        <v>16.8</v>
      </c>
      <c r="AA213" s="9"/>
    </row>
    <row r="214" spans="1:58" s="73" customFormat="1" ht="28.8" x14ac:dyDescent="0.3">
      <c r="A214" s="57" t="str">
        <f t="shared" si="8"/>
        <v>7.3.1 Intensità energetica</v>
      </c>
      <c r="B214" s="57" t="str">
        <f t="shared" si="9"/>
        <v>7.3.1 Intensità energetica</v>
      </c>
      <c r="C214" s="58" t="s">
        <v>64</v>
      </c>
      <c r="D214" s="59" t="s">
        <v>191</v>
      </c>
      <c r="E214" s="58"/>
      <c r="F214" s="59" t="s">
        <v>31</v>
      </c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1"/>
      <c r="Z214" s="61"/>
      <c r="AA214" s="60"/>
      <c r="AB214" s="57"/>
      <c r="AC214" s="57"/>
      <c r="AD214" s="57"/>
      <c r="AE214" s="57"/>
      <c r="AF214" s="57"/>
      <c r="AG214" s="57"/>
      <c r="AH214" s="57"/>
      <c r="AI214" s="57"/>
      <c r="AJ214" s="57"/>
      <c r="AK214" s="57"/>
      <c r="AL214" s="57"/>
      <c r="AM214" s="57"/>
      <c r="AN214" s="57"/>
      <c r="AO214" s="57"/>
      <c r="AP214" s="57"/>
      <c r="AQ214" s="57"/>
      <c r="AR214" s="57"/>
      <c r="AS214" s="57"/>
      <c r="AT214" s="57"/>
      <c r="AU214" s="57"/>
      <c r="AV214" s="57"/>
      <c r="AW214" s="57"/>
      <c r="AX214" s="57"/>
      <c r="AY214" s="57"/>
      <c r="AZ214" s="57"/>
      <c r="BA214" s="57"/>
      <c r="BB214" s="57"/>
      <c r="BC214" s="57"/>
      <c r="BD214" s="57"/>
      <c r="BE214" s="57"/>
      <c r="BF214" s="72"/>
    </row>
    <row r="215" spans="1:58" s="60" customFormat="1" x14ac:dyDescent="0.3">
      <c r="A215" s="57" t="str">
        <f t="shared" si="8"/>
        <v>7.3.1 Intensità energetica</v>
      </c>
      <c r="B215" s="57" t="str">
        <f t="shared" si="9"/>
        <v/>
      </c>
      <c r="C215" s="59" t="s">
        <v>3</v>
      </c>
      <c r="D215" s="59"/>
      <c r="E215" s="59"/>
      <c r="G215" s="60">
        <v>102.34</v>
      </c>
      <c r="H215" s="60">
        <v>103.47</v>
      </c>
      <c r="I215" s="60">
        <v>100.89</v>
      </c>
      <c r="J215" s="60">
        <v>99.3</v>
      </c>
      <c r="K215" s="60">
        <v>99.02</v>
      </c>
      <c r="L215" s="60">
        <v>97.53</v>
      </c>
      <c r="M215" s="60">
        <v>98.75</v>
      </c>
      <c r="N215" s="60">
        <v>94.73</v>
      </c>
      <c r="O215" s="60">
        <v>93.96</v>
      </c>
      <c r="P215" s="60">
        <v>92.07</v>
      </c>
      <c r="Q215" s="60">
        <v>87.02</v>
      </c>
      <c r="R215" s="60">
        <v>89.59</v>
      </c>
      <c r="S215" s="60">
        <v>87.86</v>
      </c>
      <c r="T215" s="60">
        <v>89.41</v>
      </c>
      <c r="U215" s="60">
        <v>87.53</v>
      </c>
      <c r="V215" s="60">
        <v>86.27</v>
      </c>
      <c r="W215" s="60">
        <v>86.25</v>
      </c>
      <c r="X215" s="60">
        <v>86.07</v>
      </c>
      <c r="Y215" s="61">
        <v>78.94</v>
      </c>
      <c r="Z215" s="61">
        <v>75.010000000000005</v>
      </c>
      <c r="AB215" s="57"/>
      <c r="AC215" s="57"/>
      <c r="AD215" s="57"/>
      <c r="AE215" s="57"/>
      <c r="AF215" s="57"/>
      <c r="AG215" s="57"/>
      <c r="AH215" s="57"/>
      <c r="AI215" s="57"/>
      <c r="AJ215" s="57"/>
      <c r="AK215" s="57"/>
      <c r="AL215" s="57"/>
      <c r="AM215" s="57"/>
      <c r="AN215" s="57"/>
      <c r="AO215" s="57"/>
      <c r="AP215" s="57"/>
      <c r="AQ215" s="57"/>
      <c r="AR215" s="57"/>
      <c r="AS215" s="57"/>
      <c r="AT215" s="57"/>
      <c r="AU215" s="57"/>
      <c r="AV215" s="57"/>
      <c r="AW215" s="57"/>
      <c r="AX215" s="57"/>
      <c r="AY215" s="57"/>
      <c r="AZ215" s="57"/>
      <c r="BA215" s="57"/>
      <c r="BB215" s="57"/>
      <c r="BC215" s="57"/>
      <c r="BD215" s="57"/>
      <c r="BE215" s="57"/>
      <c r="BF215" s="62"/>
    </row>
    <row r="216" spans="1:58" s="60" customFormat="1" x14ac:dyDescent="0.3">
      <c r="A216" s="57" t="str">
        <f t="shared" si="8"/>
        <v>7.3.1 Intensità energetica</v>
      </c>
      <c r="B216" s="57" t="str">
        <f t="shared" si="9"/>
        <v/>
      </c>
      <c r="C216" s="59" t="s">
        <v>4</v>
      </c>
      <c r="D216" s="59"/>
      <c r="E216" s="59"/>
      <c r="L216" s="60">
        <v>87.43</v>
      </c>
      <c r="M216" s="60">
        <v>88.29</v>
      </c>
      <c r="N216" s="60">
        <v>85.76</v>
      </c>
      <c r="O216" s="60">
        <v>86.43</v>
      </c>
      <c r="P216" s="60">
        <v>83.2</v>
      </c>
      <c r="Q216" s="60">
        <v>80.739999999999995</v>
      </c>
      <c r="R216" s="60">
        <v>83.29</v>
      </c>
      <c r="S216" s="60">
        <v>81.89</v>
      </c>
      <c r="T216" s="60">
        <v>81.03</v>
      </c>
      <c r="U216" s="60">
        <v>79.56</v>
      </c>
      <c r="V216" s="60">
        <v>76.650000000000006</v>
      </c>
      <c r="W216" s="60">
        <v>75.239999999999995</v>
      </c>
      <c r="X216" s="60">
        <v>76.84</v>
      </c>
      <c r="Y216" s="61">
        <v>71.52</v>
      </c>
      <c r="Z216" s="61">
        <v>69.33</v>
      </c>
      <c r="AB216" s="57"/>
      <c r="AC216" s="57"/>
      <c r="AD216" s="57"/>
      <c r="AE216" s="57"/>
      <c r="AF216" s="57"/>
      <c r="AG216" s="57"/>
      <c r="AH216" s="57"/>
      <c r="AI216" s="57"/>
      <c r="AJ216" s="57"/>
      <c r="AK216" s="57"/>
      <c r="AL216" s="57"/>
      <c r="AM216" s="57"/>
      <c r="AN216" s="57"/>
      <c r="AO216" s="57"/>
      <c r="AP216" s="57"/>
      <c r="AQ216" s="57"/>
      <c r="AR216" s="57"/>
      <c r="AS216" s="57"/>
      <c r="AT216" s="57"/>
      <c r="AU216" s="57"/>
      <c r="AV216" s="57"/>
      <c r="AW216" s="57"/>
      <c r="AX216" s="57"/>
      <c r="AY216" s="57"/>
      <c r="AZ216" s="57"/>
      <c r="BA216" s="57"/>
      <c r="BB216" s="57"/>
      <c r="BC216" s="57"/>
      <c r="BD216" s="57"/>
      <c r="BE216" s="57"/>
      <c r="BF216" s="62"/>
    </row>
    <row r="217" spans="1:58" s="71" customFormat="1" x14ac:dyDescent="0.3">
      <c r="A217" s="57" t="str">
        <f t="shared" si="8"/>
        <v>7.3.1 Intensità energetica</v>
      </c>
      <c r="B217" s="57" t="str">
        <f t="shared" si="9"/>
        <v/>
      </c>
      <c r="C217" s="59" t="s">
        <v>5</v>
      </c>
      <c r="D217" s="59"/>
      <c r="E217" s="59"/>
      <c r="F217" s="60"/>
      <c r="G217" s="60"/>
      <c r="H217" s="60"/>
      <c r="I217" s="60"/>
      <c r="J217" s="60"/>
      <c r="K217" s="60"/>
      <c r="L217" s="60">
        <v>94.91</v>
      </c>
      <c r="M217" s="60">
        <v>89.28</v>
      </c>
      <c r="N217" s="60">
        <v>82.77</v>
      </c>
      <c r="O217" s="60">
        <v>79.900000000000006</v>
      </c>
      <c r="P217" s="60">
        <v>67.61</v>
      </c>
      <c r="Q217" s="60">
        <v>64.400000000000006</v>
      </c>
      <c r="R217" s="60">
        <v>67.67</v>
      </c>
      <c r="S217" s="60">
        <v>68.58</v>
      </c>
      <c r="T217" s="60">
        <v>70.77</v>
      </c>
      <c r="U217" s="60">
        <v>68.02</v>
      </c>
      <c r="V217" s="60">
        <v>65.73</v>
      </c>
      <c r="W217" s="60">
        <v>65.34</v>
      </c>
      <c r="X217" s="60">
        <v>69.45</v>
      </c>
      <c r="Y217" s="61">
        <v>64.25</v>
      </c>
      <c r="Z217" s="61">
        <v>63.44</v>
      </c>
      <c r="AA217" s="60"/>
      <c r="AB217" s="57"/>
      <c r="AC217" s="57"/>
      <c r="AD217" s="57"/>
      <c r="AE217" s="57"/>
      <c r="AF217" s="57"/>
      <c r="AG217" s="57"/>
      <c r="AH217" s="57"/>
      <c r="AI217" s="57"/>
      <c r="AJ217" s="57"/>
      <c r="AK217" s="57"/>
      <c r="AL217" s="57"/>
      <c r="AM217" s="57"/>
      <c r="AN217" s="57"/>
      <c r="AO217" s="57"/>
      <c r="AP217" s="57"/>
      <c r="AQ217" s="57"/>
      <c r="AR217" s="57"/>
      <c r="AS217" s="57"/>
      <c r="AT217" s="57"/>
      <c r="AU217" s="57"/>
      <c r="AV217" s="57"/>
      <c r="AW217" s="57"/>
      <c r="AX217" s="57"/>
      <c r="AY217" s="57"/>
      <c r="AZ217" s="57"/>
      <c r="BA217" s="57"/>
      <c r="BB217" s="57"/>
      <c r="BC217" s="57"/>
      <c r="BD217" s="57"/>
      <c r="BE217" s="57"/>
      <c r="BF217" s="70"/>
    </row>
    <row r="218" spans="1:58" s="4" customFormat="1" x14ac:dyDescent="0.3">
      <c r="A218" s="4" t="str">
        <f t="shared" si="8"/>
        <v>8.1.1 Tasso di crescita annuo del PIL reale per abitante</v>
      </c>
      <c r="B218" s="22" t="str">
        <f t="shared" si="9"/>
        <v>8.1.1 Tasso di crescita annuo del PIL reale per abitante</v>
      </c>
      <c r="C218" s="6" t="s">
        <v>65</v>
      </c>
      <c r="D218" s="10" t="s">
        <v>191</v>
      </c>
      <c r="E218" s="10" t="s">
        <v>189</v>
      </c>
      <c r="F218" s="4" t="s">
        <v>11</v>
      </c>
      <c r="Y218" s="22"/>
      <c r="Z218" s="22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27"/>
    </row>
    <row r="219" spans="1:58" s="4" customFormat="1" x14ac:dyDescent="0.3">
      <c r="A219" s="4" t="str">
        <f t="shared" ref="A219:A311" si="10">IF(B219=C219,B219,A218)</f>
        <v>8.1.1 Tasso di crescita annuo del PIL reale per abitante</v>
      </c>
      <c r="B219" s="22" t="str">
        <f t="shared" si="9"/>
        <v/>
      </c>
      <c r="C219" s="10" t="s">
        <v>3</v>
      </c>
      <c r="D219" s="10"/>
      <c r="E219" s="10"/>
      <c r="G219" s="4">
        <v>0.7</v>
      </c>
      <c r="H219" s="4">
        <v>0.2</v>
      </c>
      <c r="I219" s="4">
        <v>1.4</v>
      </c>
      <c r="J219" s="4">
        <v>0.9</v>
      </c>
      <c r="K219" s="4">
        <v>-1.7</v>
      </c>
      <c r="L219" s="4">
        <v>-5.8</v>
      </c>
      <c r="M219" s="4">
        <v>1.3</v>
      </c>
      <c r="N219" s="4">
        <v>0.4</v>
      </c>
      <c r="O219" s="4">
        <v>-3.2</v>
      </c>
      <c r="P219" s="4">
        <v>-2</v>
      </c>
      <c r="Q219" s="4">
        <v>0</v>
      </c>
      <c r="R219" s="4">
        <v>1</v>
      </c>
      <c r="S219" s="4">
        <v>1.4</v>
      </c>
      <c r="T219" s="4">
        <v>1.8</v>
      </c>
      <c r="U219" s="4">
        <v>1</v>
      </c>
      <c r="V219" s="4">
        <v>0.7</v>
      </c>
      <c r="W219" s="4">
        <v>-8.4</v>
      </c>
      <c r="X219" s="4">
        <v>9.5</v>
      </c>
      <c r="Y219" s="22">
        <v>5</v>
      </c>
      <c r="Z219" s="22">
        <v>0.8</v>
      </c>
      <c r="AA219" s="4">
        <v>0.8</v>
      </c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27"/>
    </row>
    <row r="220" spans="1:58" s="4" customFormat="1" x14ac:dyDescent="0.3">
      <c r="A220" s="4" t="str">
        <f t="shared" si="10"/>
        <v>8.1.1 Tasso di crescita annuo del PIL reale per abitante</v>
      </c>
      <c r="B220" s="22" t="str">
        <f t="shared" si="9"/>
        <v/>
      </c>
      <c r="C220" s="10" t="s">
        <v>4</v>
      </c>
      <c r="D220" s="10"/>
      <c r="E220" s="10"/>
      <c r="G220" s="4">
        <v>1.7</v>
      </c>
      <c r="H220" s="4">
        <v>-0.3</v>
      </c>
      <c r="I220" s="4">
        <v>1.3</v>
      </c>
      <c r="J220" s="4">
        <v>0.8</v>
      </c>
      <c r="K220" s="4">
        <v>-2.9</v>
      </c>
      <c r="L220" s="4">
        <v>-4.5</v>
      </c>
      <c r="M220" s="4">
        <v>-0.1</v>
      </c>
      <c r="N220" s="4">
        <v>0.2</v>
      </c>
      <c r="O220" s="4">
        <v>-4</v>
      </c>
      <c r="P220" s="4">
        <v>-2.7</v>
      </c>
      <c r="Q220" s="4">
        <v>-0.3</v>
      </c>
      <c r="R220" s="4">
        <v>0</v>
      </c>
      <c r="S220" s="4">
        <v>1.8</v>
      </c>
      <c r="T220" s="4">
        <v>1.3</v>
      </c>
      <c r="U220" s="4">
        <v>0.8</v>
      </c>
      <c r="V220" s="4">
        <v>1.5</v>
      </c>
      <c r="W220" s="4">
        <v>-9.6999999999999993</v>
      </c>
      <c r="X220" s="4">
        <v>7.8</v>
      </c>
      <c r="Y220" s="22">
        <v>6</v>
      </c>
      <c r="Z220" s="22">
        <v>0.4</v>
      </c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27"/>
    </row>
    <row r="221" spans="1:58" s="4" customFormat="1" x14ac:dyDescent="0.3">
      <c r="A221" s="4" t="str">
        <f t="shared" si="10"/>
        <v>8.1.1 Tasso di crescita annuo del PIL reale per abitante</v>
      </c>
      <c r="B221" s="22" t="str">
        <f t="shared" si="9"/>
        <v/>
      </c>
      <c r="C221" s="10" t="s">
        <v>5</v>
      </c>
      <c r="D221" s="10"/>
      <c r="E221" s="10"/>
      <c r="G221" s="4">
        <v>0.8</v>
      </c>
      <c r="H221" s="4">
        <v>0.3</v>
      </c>
      <c r="I221" s="4">
        <v>3</v>
      </c>
      <c r="J221" s="4">
        <v>0.8</v>
      </c>
      <c r="K221" s="4">
        <v>-4.0999999999999996</v>
      </c>
      <c r="L221" s="4">
        <v>-5.0999999999999996</v>
      </c>
      <c r="M221" s="4">
        <v>0.1</v>
      </c>
      <c r="N221" s="4">
        <v>0</v>
      </c>
      <c r="O221" s="4">
        <v>-3.8</v>
      </c>
      <c r="P221" s="4">
        <v>-2.4</v>
      </c>
      <c r="Q221" s="4">
        <v>1.9</v>
      </c>
      <c r="R221" s="4">
        <v>-0.3</v>
      </c>
      <c r="S221" s="4">
        <v>1</v>
      </c>
      <c r="T221" s="4">
        <v>2.1</v>
      </c>
      <c r="U221" s="4">
        <v>0.9</v>
      </c>
      <c r="V221" s="4">
        <v>1.1000000000000001</v>
      </c>
      <c r="W221" s="4">
        <v>-8.4</v>
      </c>
      <c r="X221" s="4">
        <v>9.4</v>
      </c>
      <c r="Y221" s="22">
        <v>4.7</v>
      </c>
      <c r="Z221" s="22">
        <v>0.3</v>
      </c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27"/>
    </row>
    <row r="222" spans="1:58" s="73" customFormat="1" x14ac:dyDescent="0.3">
      <c r="A222" s="57"/>
      <c r="B222" s="57" t="str">
        <f t="shared" si="9"/>
        <v>8.3.1 Occupati non regolari</v>
      </c>
      <c r="C222" s="58" t="s">
        <v>379</v>
      </c>
      <c r="D222" s="59" t="s">
        <v>191</v>
      </c>
      <c r="E222" s="59" t="s">
        <v>204</v>
      </c>
      <c r="F222" s="60" t="s">
        <v>11</v>
      </c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1"/>
      <c r="Z222" s="61"/>
      <c r="AA222" s="60"/>
      <c r="AB222" s="57"/>
      <c r="AC222" s="57"/>
      <c r="AD222" s="57"/>
      <c r="AE222" s="57"/>
      <c r="AF222" s="57"/>
      <c r="AG222" s="57"/>
      <c r="AH222" s="57"/>
      <c r="AI222" s="57"/>
      <c r="AJ222" s="57"/>
      <c r="AK222" s="57"/>
      <c r="AL222" s="57"/>
      <c r="AM222" s="57"/>
      <c r="AN222" s="57"/>
      <c r="AO222" s="57"/>
      <c r="AP222" s="57"/>
      <c r="AQ222" s="57"/>
      <c r="AR222" s="57"/>
      <c r="AS222" s="57"/>
      <c r="AT222" s="57"/>
      <c r="AU222" s="57"/>
      <c r="AV222" s="57"/>
      <c r="AW222" s="57"/>
      <c r="AX222" s="57"/>
      <c r="AY222" s="57"/>
      <c r="AZ222" s="57"/>
      <c r="BA222" s="57"/>
      <c r="BB222" s="57"/>
      <c r="BC222" s="57"/>
      <c r="BD222" s="57"/>
      <c r="BE222" s="57"/>
      <c r="BF222" s="72"/>
    </row>
    <row r="223" spans="1:58" s="73" customFormat="1" x14ac:dyDescent="0.3">
      <c r="A223" s="57"/>
      <c r="B223" s="57"/>
      <c r="C223" s="59" t="s">
        <v>3</v>
      </c>
      <c r="D223" s="59"/>
      <c r="E223" s="59"/>
      <c r="F223" s="60"/>
      <c r="G223" s="60">
        <v>10.8</v>
      </c>
      <c r="H223" s="60">
        <v>10.8</v>
      </c>
      <c r="I223" s="60">
        <v>10.9</v>
      </c>
      <c r="J223" s="60">
        <v>10.8</v>
      </c>
      <c r="K223" s="60">
        <v>10.7</v>
      </c>
      <c r="L223" s="60">
        <v>10.7</v>
      </c>
      <c r="M223" s="60">
        <v>10.7</v>
      </c>
      <c r="N223" s="60">
        <v>10.8</v>
      </c>
      <c r="O223" s="60">
        <v>11</v>
      </c>
      <c r="P223" s="60">
        <v>11.1</v>
      </c>
      <c r="Q223" s="60">
        <v>11.6</v>
      </c>
      <c r="R223" s="60">
        <v>11.8</v>
      </c>
      <c r="S223" s="60">
        <v>11.5</v>
      </c>
      <c r="T223" s="60">
        <v>11.5</v>
      </c>
      <c r="U223" s="60">
        <v>11.2</v>
      </c>
      <c r="V223" s="60">
        <v>11</v>
      </c>
      <c r="W223" s="60">
        <v>10.5</v>
      </c>
      <c r="X223" s="60">
        <v>9.9</v>
      </c>
      <c r="Y223" s="61">
        <v>9.6999999999999993</v>
      </c>
      <c r="Z223" s="61">
        <v>10</v>
      </c>
      <c r="AA223" s="60"/>
      <c r="AB223" s="57"/>
      <c r="AC223" s="57"/>
      <c r="AD223" s="57"/>
      <c r="AE223" s="57"/>
      <c r="AF223" s="57"/>
      <c r="AG223" s="57"/>
      <c r="AH223" s="57"/>
      <c r="AI223" s="57"/>
      <c r="AJ223" s="57"/>
      <c r="AK223" s="57"/>
      <c r="AL223" s="57"/>
      <c r="AM223" s="57"/>
      <c r="AN223" s="57"/>
      <c r="AO223" s="57"/>
      <c r="AP223" s="57"/>
      <c r="AQ223" s="57"/>
      <c r="AR223" s="57"/>
      <c r="AS223" s="57"/>
      <c r="AT223" s="57"/>
      <c r="AU223" s="57"/>
      <c r="AV223" s="57"/>
      <c r="AW223" s="57"/>
      <c r="AX223" s="57"/>
      <c r="AY223" s="57"/>
      <c r="AZ223" s="57"/>
      <c r="BA223" s="57"/>
      <c r="BB223" s="57"/>
      <c r="BC223" s="57"/>
      <c r="BD223" s="57"/>
      <c r="BE223" s="57"/>
      <c r="BF223" s="72"/>
    </row>
    <row r="224" spans="1:58" s="73" customFormat="1" x14ac:dyDescent="0.3">
      <c r="A224" s="57"/>
      <c r="B224" s="57"/>
      <c r="C224" s="59" t="s">
        <v>4</v>
      </c>
      <c r="D224" s="59"/>
      <c r="E224" s="59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>
        <v>10.199999999999999</v>
      </c>
      <c r="Y224" s="61">
        <v>10</v>
      </c>
      <c r="Z224" s="61"/>
      <c r="AA224" s="60"/>
      <c r="AB224" s="57"/>
      <c r="AC224" s="57"/>
      <c r="AD224" s="57"/>
      <c r="AE224" s="57"/>
      <c r="AF224" s="57"/>
      <c r="AG224" s="57"/>
      <c r="AH224" s="57"/>
      <c r="AI224" s="57"/>
      <c r="AJ224" s="57"/>
      <c r="AK224" s="57"/>
      <c r="AL224" s="57"/>
      <c r="AM224" s="57"/>
      <c r="AN224" s="57"/>
      <c r="AO224" s="57"/>
      <c r="AP224" s="57"/>
      <c r="AQ224" s="57"/>
      <c r="AR224" s="57"/>
      <c r="AS224" s="57"/>
      <c r="AT224" s="57"/>
      <c r="AU224" s="57"/>
      <c r="AV224" s="57"/>
      <c r="AW224" s="57"/>
      <c r="AX224" s="57"/>
      <c r="AY224" s="57"/>
      <c r="AZ224" s="57"/>
      <c r="BA224" s="57"/>
      <c r="BB224" s="57"/>
      <c r="BC224" s="57"/>
      <c r="BD224" s="57"/>
      <c r="BE224" s="57"/>
      <c r="BF224" s="72"/>
    </row>
    <row r="225" spans="1:58" s="73" customFormat="1" x14ac:dyDescent="0.3">
      <c r="A225" s="57"/>
      <c r="B225" s="57"/>
      <c r="C225" s="59" t="s">
        <v>5</v>
      </c>
      <c r="D225" s="59"/>
      <c r="E225" s="59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>
        <v>8.1999999999999993</v>
      </c>
      <c r="Y225" s="61">
        <v>8.1</v>
      </c>
      <c r="Z225" s="61"/>
      <c r="AA225" s="60"/>
      <c r="AB225" s="57"/>
      <c r="AC225" s="57"/>
      <c r="AD225" s="57"/>
      <c r="AE225" s="57"/>
      <c r="AF225" s="57"/>
      <c r="AG225" s="57"/>
      <c r="AH225" s="57"/>
      <c r="AI225" s="57"/>
      <c r="AJ225" s="57"/>
      <c r="AK225" s="57"/>
      <c r="AL225" s="57"/>
      <c r="AM225" s="57"/>
      <c r="AN225" s="57"/>
      <c r="AO225" s="57"/>
      <c r="AP225" s="57"/>
      <c r="AQ225" s="57"/>
      <c r="AR225" s="57"/>
      <c r="AS225" s="57"/>
      <c r="AT225" s="57"/>
      <c r="AU225" s="57"/>
      <c r="AV225" s="57"/>
      <c r="AW225" s="57"/>
      <c r="AX225" s="57"/>
      <c r="AY225" s="57"/>
      <c r="AZ225" s="57"/>
      <c r="BA225" s="57"/>
      <c r="BB225" s="57"/>
      <c r="BC225" s="57"/>
      <c r="BD225" s="57"/>
      <c r="BE225" s="57"/>
      <c r="BF225" s="72"/>
    </row>
    <row r="226" spans="1:58" s="8" customFormat="1" ht="43.2" x14ac:dyDescent="0.3">
      <c r="A226" s="13" t="str">
        <f>IF(B226=C226,B226,A221)</f>
        <v>8.5.2.a Tasso di mancata partecipazione al lavoro</v>
      </c>
      <c r="B226" s="13" t="str">
        <f t="shared" si="9"/>
        <v>8.5.2.a Tasso di mancata partecipazione al lavoro</v>
      </c>
      <c r="C226" s="6" t="s">
        <v>35</v>
      </c>
      <c r="D226" s="10" t="s">
        <v>191</v>
      </c>
      <c r="E226" s="10" t="s">
        <v>441</v>
      </c>
      <c r="F226" s="4" t="s">
        <v>20</v>
      </c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22"/>
      <c r="Z226" s="22"/>
      <c r="AA226" s="4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26"/>
    </row>
    <row r="227" spans="1:58" s="4" customFormat="1" x14ac:dyDescent="0.3">
      <c r="A227" s="13" t="str">
        <f t="shared" si="10"/>
        <v>8.5.2.a Tasso di mancata partecipazione al lavoro</v>
      </c>
      <c r="B227" s="13" t="str">
        <f t="shared" si="9"/>
        <v/>
      </c>
      <c r="C227" s="10" t="s">
        <v>3</v>
      </c>
      <c r="D227" s="10"/>
      <c r="E227" s="1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4">
        <v>19.7</v>
      </c>
      <c r="V227" s="4">
        <v>18.899999999999999</v>
      </c>
      <c r="W227" s="4">
        <v>19.7</v>
      </c>
      <c r="X227" s="4">
        <v>19.399999999999999</v>
      </c>
      <c r="Y227" s="22">
        <v>16.2</v>
      </c>
      <c r="Z227" s="22">
        <v>14.8</v>
      </c>
      <c r="AA227" s="4">
        <v>13.3</v>
      </c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27"/>
    </row>
    <row r="228" spans="1:58" s="4" customFormat="1" x14ac:dyDescent="0.3">
      <c r="A228" s="13" t="str">
        <f t="shared" si="10"/>
        <v>8.5.2.a Tasso di mancata partecipazione al lavoro</v>
      </c>
      <c r="B228" s="13" t="str">
        <f t="shared" si="9"/>
        <v/>
      </c>
      <c r="C228" s="10" t="s">
        <v>4</v>
      </c>
      <c r="D228" s="10"/>
      <c r="E228" s="1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4">
        <v>15.7</v>
      </c>
      <c r="V228" s="4">
        <v>14.8</v>
      </c>
      <c r="W228" s="4">
        <v>15.9</v>
      </c>
      <c r="X228" s="4">
        <v>16.100000000000001</v>
      </c>
      <c r="Y228" s="22">
        <v>12.4</v>
      </c>
      <c r="Z228" s="22">
        <v>10.8</v>
      </c>
      <c r="AA228" s="4">
        <v>9.5</v>
      </c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27"/>
    </row>
    <row r="229" spans="1:58" s="5" customFormat="1" ht="15" customHeight="1" x14ac:dyDescent="0.3">
      <c r="A229" s="13" t="str">
        <f t="shared" si="10"/>
        <v>8.5.2.a Tasso di mancata partecipazione al lavoro</v>
      </c>
      <c r="B229" s="13" t="str">
        <f t="shared" si="9"/>
        <v/>
      </c>
      <c r="C229" s="10" t="s">
        <v>5</v>
      </c>
      <c r="D229" s="10"/>
      <c r="E229" s="10"/>
      <c r="F229" s="4"/>
      <c r="G229" s="33"/>
      <c r="H229" s="33"/>
      <c r="I229" s="33"/>
      <c r="J229" s="33"/>
      <c r="K229" s="33"/>
      <c r="L229" s="33"/>
      <c r="M229" s="33"/>
      <c r="N229" s="33"/>
      <c r="O229" s="33"/>
      <c r="P229" s="33"/>
      <c r="Q229" s="33"/>
      <c r="R229" s="33"/>
      <c r="S229" s="33"/>
      <c r="T229" s="33"/>
      <c r="U229" s="4">
        <v>13.8</v>
      </c>
      <c r="V229" s="4">
        <v>13.7</v>
      </c>
      <c r="W229" s="4">
        <v>14.5</v>
      </c>
      <c r="X229" s="4">
        <v>13.7</v>
      </c>
      <c r="Y229" s="22">
        <v>10.3</v>
      </c>
      <c r="Z229" s="22">
        <v>8.9</v>
      </c>
      <c r="AA229" s="4">
        <v>8.9</v>
      </c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28"/>
    </row>
    <row r="230" spans="1:58" s="5" customFormat="1" ht="13.2" customHeight="1" x14ac:dyDescent="0.3">
      <c r="A230" s="13"/>
      <c r="B230" s="13"/>
      <c r="C230" s="10" t="s">
        <v>427</v>
      </c>
      <c r="D230" s="10"/>
      <c r="E230" s="10"/>
      <c r="F230" s="4"/>
      <c r="G230" s="33"/>
      <c r="H230" s="33"/>
      <c r="I230" s="33"/>
      <c r="J230" s="33"/>
      <c r="K230" s="33"/>
      <c r="L230" s="33"/>
      <c r="M230" s="33"/>
      <c r="N230" s="33"/>
      <c r="O230" s="33"/>
      <c r="P230" s="33"/>
      <c r="Q230" s="33"/>
      <c r="R230" s="33"/>
      <c r="S230" s="33"/>
      <c r="T230" s="33"/>
      <c r="U230" s="4"/>
      <c r="V230" s="4"/>
      <c r="W230" s="4"/>
      <c r="X230" s="4"/>
      <c r="Y230" s="48">
        <v>6.7862461579169349</v>
      </c>
      <c r="Z230" s="48">
        <v>5.5938293633417873</v>
      </c>
      <c r="AA230" s="33">
        <v>6.2195207481005275</v>
      </c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28"/>
    </row>
    <row r="231" spans="1:58" s="5" customFormat="1" ht="13.2" customHeight="1" x14ac:dyDescent="0.3">
      <c r="A231" s="13"/>
      <c r="B231" s="13"/>
      <c r="C231" s="10" t="s">
        <v>428</v>
      </c>
      <c r="D231" s="10"/>
      <c r="E231" s="10"/>
      <c r="F231" s="4"/>
      <c r="G231" s="33"/>
      <c r="H231" s="33"/>
      <c r="I231" s="33"/>
      <c r="J231" s="33"/>
      <c r="K231" s="33"/>
      <c r="L231" s="33"/>
      <c r="M231" s="33"/>
      <c r="N231" s="33"/>
      <c r="O231" s="33"/>
      <c r="P231" s="33"/>
      <c r="Q231" s="33"/>
      <c r="R231" s="33"/>
      <c r="S231" s="33"/>
      <c r="T231" s="33"/>
      <c r="U231" s="4"/>
      <c r="V231" s="4"/>
      <c r="W231" s="4"/>
      <c r="X231" s="4"/>
      <c r="Y231" s="48">
        <v>8.1931706326266109</v>
      </c>
      <c r="Z231" s="48">
        <v>7.4605970679030627</v>
      </c>
      <c r="AA231" s="33">
        <v>9.0961716455078498</v>
      </c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28"/>
    </row>
    <row r="232" spans="1:58" s="5" customFormat="1" ht="13.2" customHeight="1" x14ac:dyDescent="0.3">
      <c r="A232" s="13"/>
      <c r="B232" s="13"/>
      <c r="C232" s="10" t="s">
        <v>429</v>
      </c>
      <c r="D232" s="10"/>
      <c r="E232" s="10"/>
      <c r="F232" s="4"/>
      <c r="G232" s="33"/>
      <c r="H232" s="33"/>
      <c r="I232" s="33"/>
      <c r="J232" s="33"/>
      <c r="K232" s="33"/>
      <c r="L232" s="33"/>
      <c r="M232" s="33"/>
      <c r="N232" s="33"/>
      <c r="O232" s="33"/>
      <c r="P232" s="33"/>
      <c r="Q232" s="33"/>
      <c r="R232" s="33"/>
      <c r="S232" s="33"/>
      <c r="T232" s="33"/>
      <c r="U232" s="4"/>
      <c r="V232" s="4"/>
      <c r="W232" s="4"/>
      <c r="X232" s="4"/>
      <c r="Y232" s="48">
        <v>9.5638399143248023</v>
      </c>
      <c r="Z232" s="48">
        <v>9.4073819527967473</v>
      </c>
      <c r="AA232" s="33">
        <v>10.147418811566256</v>
      </c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28"/>
    </row>
    <row r="233" spans="1:58" s="5" customFormat="1" x14ac:dyDescent="0.3">
      <c r="A233" s="13"/>
      <c r="B233" s="13"/>
      <c r="C233" s="10" t="s">
        <v>430</v>
      </c>
      <c r="D233" s="10"/>
      <c r="E233" s="10"/>
      <c r="F233" s="4"/>
      <c r="G233" s="33"/>
      <c r="H233" s="33"/>
      <c r="I233" s="33"/>
      <c r="J233" s="33"/>
      <c r="K233" s="33"/>
      <c r="L233" s="33"/>
      <c r="M233" s="33"/>
      <c r="N233" s="33"/>
      <c r="O233" s="33"/>
      <c r="P233" s="33"/>
      <c r="Q233" s="33"/>
      <c r="R233" s="33"/>
      <c r="S233" s="33"/>
      <c r="T233" s="33"/>
      <c r="U233" s="4"/>
      <c r="V233" s="4"/>
      <c r="W233" s="4"/>
      <c r="X233" s="4"/>
      <c r="Y233" s="48">
        <v>9.9477085477570864</v>
      </c>
      <c r="Z233" s="48">
        <v>9.3480188036383645</v>
      </c>
      <c r="AA233" s="33">
        <v>8.1748500726108198</v>
      </c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28"/>
    </row>
    <row r="234" spans="1:58" s="5" customFormat="1" x14ac:dyDescent="0.3">
      <c r="A234" s="13"/>
      <c r="B234" s="13"/>
      <c r="C234" s="10" t="s">
        <v>431</v>
      </c>
      <c r="D234" s="10"/>
      <c r="E234" s="10"/>
      <c r="F234" s="4"/>
      <c r="G234" s="33"/>
      <c r="H234" s="33"/>
      <c r="I234" s="33"/>
      <c r="J234" s="33"/>
      <c r="K234" s="33"/>
      <c r="L234" s="33"/>
      <c r="M234" s="33"/>
      <c r="N234" s="33"/>
      <c r="O234" s="33"/>
      <c r="P234" s="33"/>
      <c r="Q234" s="33"/>
      <c r="R234" s="33"/>
      <c r="S234" s="33"/>
      <c r="T234" s="33"/>
      <c r="U234" s="4"/>
      <c r="V234" s="4"/>
      <c r="W234" s="4"/>
      <c r="X234" s="4"/>
      <c r="Y234" s="48">
        <v>8.0519002660024483</v>
      </c>
      <c r="Z234" s="48">
        <v>5.0265301516920529</v>
      </c>
      <c r="AA234" s="33">
        <v>4.6114092247226548</v>
      </c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28"/>
    </row>
    <row r="235" spans="1:58" s="5" customFormat="1" x14ac:dyDescent="0.3">
      <c r="A235" s="13"/>
      <c r="B235" s="13"/>
      <c r="C235" s="10" t="s">
        <v>432</v>
      </c>
      <c r="D235" s="10"/>
      <c r="E235" s="10"/>
      <c r="F235" s="4"/>
      <c r="G235" s="33"/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/>
      <c r="S235" s="33"/>
      <c r="T235" s="33"/>
      <c r="U235" s="4"/>
      <c r="V235" s="4"/>
      <c r="W235" s="4"/>
      <c r="X235" s="4"/>
      <c r="Y235" s="48">
        <v>11.997517421260612</v>
      </c>
      <c r="Z235" s="48">
        <v>12.065197876163058</v>
      </c>
      <c r="AA235" s="33">
        <v>7.8453309126237745</v>
      </c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28"/>
    </row>
    <row r="236" spans="1:58" s="5" customFormat="1" x14ac:dyDescent="0.3">
      <c r="A236" s="13"/>
      <c r="B236" s="13"/>
      <c r="C236" s="10" t="s">
        <v>433</v>
      </c>
      <c r="D236" s="10"/>
      <c r="E236" s="10"/>
      <c r="F236" s="4"/>
      <c r="G236" s="33"/>
      <c r="H236" s="33"/>
      <c r="I236" s="33"/>
      <c r="J236" s="33"/>
      <c r="K236" s="33"/>
      <c r="L236" s="33"/>
      <c r="M236" s="33"/>
      <c r="N236" s="33"/>
      <c r="O236" s="33"/>
      <c r="P236" s="33"/>
      <c r="Q236" s="33"/>
      <c r="R236" s="33"/>
      <c r="S236" s="33"/>
      <c r="T236" s="33"/>
      <c r="U236" s="4"/>
      <c r="V236" s="4"/>
      <c r="W236" s="4"/>
      <c r="X236" s="4"/>
      <c r="Y236" s="48">
        <v>12.561497124290769</v>
      </c>
      <c r="Z236" s="48">
        <v>10.54582160853677</v>
      </c>
      <c r="AA236" s="33">
        <v>9.4853196091306824</v>
      </c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28"/>
    </row>
    <row r="237" spans="1:58" s="5" customFormat="1" x14ac:dyDescent="0.3">
      <c r="A237" s="13"/>
      <c r="B237" s="13"/>
      <c r="C237" s="10" t="s">
        <v>434</v>
      </c>
      <c r="D237" s="10"/>
      <c r="E237" s="10"/>
      <c r="F237" s="4"/>
      <c r="G237" s="33"/>
      <c r="H237" s="33"/>
      <c r="I237" s="33"/>
      <c r="J237" s="33"/>
      <c r="K237" s="33"/>
      <c r="L237" s="33"/>
      <c r="M237" s="33"/>
      <c r="N237" s="33"/>
      <c r="O237" s="33"/>
      <c r="P237" s="33"/>
      <c r="Q237" s="33"/>
      <c r="R237" s="33"/>
      <c r="S237" s="33"/>
      <c r="T237" s="33"/>
      <c r="U237" s="4"/>
      <c r="V237" s="4"/>
      <c r="W237" s="4"/>
      <c r="X237" s="4"/>
      <c r="Y237" s="48">
        <v>12.828536478035661</v>
      </c>
      <c r="Z237" s="48">
        <v>11.388278104360532</v>
      </c>
      <c r="AA237" s="33">
        <v>12.022508151043995</v>
      </c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28"/>
    </row>
    <row r="238" spans="1:58" s="5" customFormat="1" x14ac:dyDescent="0.3">
      <c r="A238" s="13"/>
      <c r="B238" s="13"/>
      <c r="C238" s="10" t="s">
        <v>435</v>
      </c>
      <c r="D238" s="10"/>
      <c r="E238" s="10"/>
      <c r="F238" s="4"/>
      <c r="G238" s="33"/>
      <c r="H238" s="33"/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4"/>
      <c r="V238" s="4"/>
      <c r="W238" s="4"/>
      <c r="X238" s="4"/>
      <c r="Y238" s="48">
        <v>13.94308617345219</v>
      </c>
      <c r="Z238" s="48">
        <v>13.154889263599401</v>
      </c>
      <c r="AA238" s="33">
        <v>14.43444807371044</v>
      </c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28"/>
    </row>
    <row r="239" spans="1:58" s="5" customFormat="1" x14ac:dyDescent="0.3">
      <c r="A239" s="13"/>
      <c r="B239" s="13"/>
      <c r="C239" s="10" t="s">
        <v>436</v>
      </c>
      <c r="D239" s="10"/>
      <c r="E239" s="10"/>
      <c r="F239" s="4"/>
      <c r="G239" s="33"/>
      <c r="H239" s="33"/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4"/>
      <c r="V239" s="4"/>
      <c r="W239" s="4"/>
      <c r="X239" s="4"/>
      <c r="Y239" s="48">
        <v>12.811866932895546</v>
      </c>
      <c r="Z239" s="48">
        <v>6.0660537924148734</v>
      </c>
      <c r="AA239" s="33">
        <v>8.5937109379245893</v>
      </c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28"/>
    </row>
    <row r="240" spans="1:58" s="60" customFormat="1" x14ac:dyDescent="0.3">
      <c r="A240" s="60" t="str">
        <f>IF(B240=C240,B240,A229)</f>
        <v xml:space="preserve">8.5.2.b Tasso di occupazione (20-64) </v>
      </c>
      <c r="B240" s="61" t="str">
        <f t="shared" si="9"/>
        <v xml:space="preserve">8.5.2.b Tasso di occupazione (20-64) </v>
      </c>
      <c r="C240" s="58" t="s">
        <v>38</v>
      </c>
      <c r="D240" s="59" t="s">
        <v>191</v>
      </c>
      <c r="E240" s="58"/>
      <c r="F240" s="60" t="s">
        <v>20</v>
      </c>
      <c r="Y240" s="61"/>
      <c r="Z240" s="61"/>
      <c r="AB240" s="57"/>
      <c r="AC240" s="57"/>
      <c r="AD240" s="57"/>
      <c r="AE240" s="57"/>
      <c r="AF240" s="57"/>
      <c r="AG240" s="57"/>
      <c r="AH240" s="57"/>
      <c r="AI240" s="57"/>
      <c r="AJ240" s="57"/>
      <c r="AK240" s="57"/>
      <c r="AL240" s="57"/>
      <c r="AM240" s="57"/>
      <c r="AN240" s="57"/>
      <c r="AO240" s="57"/>
      <c r="AP240" s="57"/>
      <c r="AQ240" s="57"/>
      <c r="AR240" s="57"/>
      <c r="AS240" s="57"/>
      <c r="AT240" s="57"/>
      <c r="AU240" s="57"/>
      <c r="AV240" s="57"/>
      <c r="AW240" s="57"/>
      <c r="AX240" s="57"/>
      <c r="AY240" s="57"/>
      <c r="AZ240" s="57"/>
      <c r="BA240" s="57"/>
      <c r="BB240" s="57"/>
      <c r="BC240" s="57"/>
      <c r="BD240" s="57"/>
      <c r="BE240" s="57"/>
      <c r="BF240" s="62"/>
    </row>
    <row r="241" spans="1:58" s="60" customFormat="1" x14ac:dyDescent="0.3">
      <c r="A241" s="60" t="str">
        <f t="shared" si="10"/>
        <v xml:space="preserve">8.5.2.b Tasso di occupazione (20-64) </v>
      </c>
      <c r="B241" s="61" t="str">
        <f t="shared" si="9"/>
        <v/>
      </c>
      <c r="C241" s="59" t="s">
        <v>3</v>
      </c>
      <c r="D241" s="59"/>
      <c r="E241" s="59"/>
      <c r="G241" s="86">
        <v>61.431412999999999</v>
      </c>
      <c r="H241" s="86">
        <v>61.438887000000001</v>
      </c>
      <c r="I241" s="86">
        <v>62.410347999999999</v>
      </c>
      <c r="J241" s="86">
        <v>62.718603000000002</v>
      </c>
      <c r="K241" s="86">
        <v>62.856662</v>
      </c>
      <c r="L241" s="86">
        <v>61.612985000000002</v>
      </c>
      <c r="M241" s="86">
        <v>60.985588</v>
      </c>
      <c r="N241" s="86">
        <v>61.040424000000002</v>
      </c>
      <c r="O241" s="86">
        <v>60.857115</v>
      </c>
      <c r="P241" s="86">
        <v>59.719956000000003</v>
      </c>
      <c r="Q241" s="86">
        <v>59.895183000000003</v>
      </c>
      <c r="R241" s="86">
        <v>60.530385000000003</v>
      </c>
      <c r="S241" s="86">
        <v>61.559156000000002</v>
      </c>
      <c r="T241" s="86">
        <v>62.336205999999997</v>
      </c>
      <c r="U241" s="86">
        <v>62.966507</v>
      </c>
      <c r="V241" s="86">
        <v>63.536614</v>
      </c>
      <c r="W241" s="86">
        <v>62.564588999999998</v>
      </c>
      <c r="X241" s="60">
        <v>62.7</v>
      </c>
      <c r="Y241" s="61">
        <v>64.8</v>
      </c>
      <c r="Z241" s="61">
        <v>66.3</v>
      </c>
      <c r="AA241" s="60">
        <v>67.099999999999994</v>
      </c>
      <c r="AB241" s="57"/>
      <c r="AC241" s="57"/>
      <c r="AD241" s="57"/>
      <c r="AE241" s="57"/>
      <c r="AF241" s="57"/>
      <c r="AG241" s="57"/>
      <c r="AH241" s="57"/>
      <c r="AI241" s="57"/>
      <c r="AJ241" s="57"/>
      <c r="AK241" s="57"/>
      <c r="AL241" s="57"/>
      <c r="AM241" s="57"/>
      <c r="AN241" s="57"/>
      <c r="AO241" s="57"/>
      <c r="AP241" s="57"/>
      <c r="AQ241" s="57"/>
      <c r="AR241" s="57"/>
      <c r="AS241" s="57"/>
      <c r="AT241" s="57"/>
      <c r="AU241" s="57"/>
      <c r="AV241" s="57"/>
      <c r="AW241" s="57"/>
      <c r="AX241" s="57"/>
      <c r="AY241" s="57"/>
      <c r="AZ241" s="57"/>
      <c r="BA241" s="57"/>
      <c r="BB241" s="57"/>
      <c r="BC241" s="57"/>
      <c r="BD241" s="57"/>
      <c r="BE241" s="57"/>
      <c r="BF241" s="62"/>
    </row>
    <row r="242" spans="1:58" s="60" customFormat="1" x14ac:dyDescent="0.3">
      <c r="A242" s="60" t="str">
        <f t="shared" si="10"/>
        <v xml:space="preserve">8.5.2.b Tasso di occupazione (20-64) </v>
      </c>
      <c r="B242" s="61" t="str">
        <f t="shared" si="9"/>
        <v/>
      </c>
      <c r="C242" s="59" t="s">
        <v>4</v>
      </c>
      <c r="D242" s="59"/>
      <c r="E242" s="59"/>
      <c r="G242" s="86">
        <v>64.907240000000002</v>
      </c>
      <c r="H242" s="86">
        <v>64.934736000000001</v>
      </c>
      <c r="I242" s="86">
        <v>65.963924000000006</v>
      </c>
      <c r="J242" s="86">
        <v>66.328400999999999</v>
      </c>
      <c r="K242" s="86">
        <v>67.015563</v>
      </c>
      <c r="L242" s="86">
        <v>66.195667</v>
      </c>
      <c r="M242" s="86">
        <v>65.672309999999996</v>
      </c>
      <c r="N242" s="86">
        <v>65.309853000000004</v>
      </c>
      <c r="O242" s="86">
        <v>65.282816999999994</v>
      </c>
      <c r="P242" s="86">
        <v>64.476866000000001</v>
      </c>
      <c r="Q242" s="86">
        <v>65.226015000000004</v>
      </c>
      <c r="R242" s="86">
        <v>65.773127000000002</v>
      </c>
      <c r="S242" s="86">
        <v>66.474132999999995</v>
      </c>
      <c r="T242" s="86">
        <v>67.219327000000007</v>
      </c>
      <c r="U242" s="86">
        <v>67.803444999999996</v>
      </c>
      <c r="V242" s="86">
        <v>68.280028000000001</v>
      </c>
      <c r="W242" s="86">
        <v>67.414685000000006</v>
      </c>
      <c r="X242" s="60">
        <v>67.2</v>
      </c>
      <c r="Y242" s="61">
        <v>69.7</v>
      </c>
      <c r="Z242" s="61">
        <v>70.900000000000006</v>
      </c>
      <c r="AA242" s="60">
        <v>71.900000000000006</v>
      </c>
      <c r="AB242" s="57"/>
      <c r="AC242" s="57"/>
      <c r="AD242" s="57"/>
      <c r="AE242" s="57"/>
      <c r="AF242" s="57"/>
      <c r="AG242" s="57"/>
      <c r="AH242" s="57"/>
      <c r="AI242" s="57"/>
      <c r="AJ242" s="57"/>
      <c r="AK242" s="57"/>
      <c r="AL242" s="57"/>
      <c r="AM242" s="57"/>
      <c r="AN242" s="57"/>
      <c r="AO242" s="57"/>
      <c r="AP242" s="57"/>
      <c r="AQ242" s="57"/>
      <c r="AR242" s="57"/>
      <c r="AS242" s="57"/>
      <c r="AT242" s="57"/>
      <c r="AU242" s="57"/>
      <c r="AV242" s="57"/>
      <c r="AW242" s="57"/>
      <c r="AX242" s="57"/>
      <c r="AY242" s="57"/>
      <c r="AZ242" s="57"/>
      <c r="BA242" s="57"/>
      <c r="BB242" s="57"/>
      <c r="BC242" s="57"/>
      <c r="BD242" s="57"/>
      <c r="BE242" s="57"/>
      <c r="BF242" s="62"/>
    </row>
    <row r="243" spans="1:58" s="60" customFormat="1" x14ac:dyDescent="0.3">
      <c r="A243" s="60" t="str">
        <f t="shared" si="10"/>
        <v xml:space="preserve">8.5.2.b Tasso di occupazione (20-64) </v>
      </c>
      <c r="B243" s="61" t="str">
        <f t="shared" si="9"/>
        <v/>
      </c>
      <c r="C243" s="59" t="s">
        <v>5</v>
      </c>
      <c r="D243" s="59"/>
      <c r="E243" s="59"/>
      <c r="G243" s="86">
        <v>67.856206999999998</v>
      </c>
      <c r="H243" s="86">
        <v>67.412255000000002</v>
      </c>
      <c r="I243" s="86">
        <v>68.243281999999994</v>
      </c>
      <c r="J243" s="86">
        <v>68.896207000000004</v>
      </c>
      <c r="K243" s="86">
        <v>69.083804999999998</v>
      </c>
      <c r="L243" s="86">
        <v>68.057446999999996</v>
      </c>
      <c r="M243" s="86">
        <v>68.201617999999996</v>
      </c>
      <c r="N243" s="86">
        <v>66.852115999999995</v>
      </c>
      <c r="O243" s="86">
        <v>67.031375999999995</v>
      </c>
      <c r="P243" s="86">
        <v>65.386318000000003</v>
      </c>
      <c r="Q243" s="86">
        <v>66.968271999999999</v>
      </c>
      <c r="R243" s="86">
        <v>66.612466999999995</v>
      </c>
      <c r="S243" s="86">
        <v>66.731285999999997</v>
      </c>
      <c r="T243" s="86">
        <v>66.503952999999996</v>
      </c>
      <c r="U243" s="86">
        <v>69.422137000000006</v>
      </c>
      <c r="V243" s="86">
        <v>69.763096000000004</v>
      </c>
      <c r="W243" s="86">
        <v>68.909291999999994</v>
      </c>
      <c r="X243" s="60">
        <v>68.900000000000006</v>
      </c>
      <c r="Y243" s="61">
        <v>72</v>
      </c>
      <c r="Z243" s="61">
        <v>72.599999999999994</v>
      </c>
      <c r="AA243" s="60">
        <v>72.2</v>
      </c>
      <c r="AB243" s="57"/>
      <c r="AC243" s="57"/>
      <c r="AD243" s="57"/>
      <c r="AE243" s="57"/>
      <c r="AF243" s="57"/>
      <c r="AG243" s="57"/>
      <c r="AH243" s="57"/>
      <c r="AI243" s="57"/>
      <c r="AJ243" s="57"/>
      <c r="AK243" s="57"/>
      <c r="AL243" s="57"/>
      <c r="AM243" s="57"/>
      <c r="AN243" s="57"/>
      <c r="AO243" s="57"/>
      <c r="AP243" s="57"/>
      <c r="AQ243" s="57"/>
      <c r="AR243" s="57"/>
      <c r="AS243" s="57"/>
      <c r="AT243" s="57"/>
      <c r="AU243" s="57"/>
      <c r="AV243" s="57"/>
      <c r="AW243" s="57"/>
      <c r="AX243" s="57"/>
      <c r="AY243" s="57"/>
      <c r="AZ243" s="57"/>
      <c r="BA243" s="57"/>
      <c r="BB243" s="57"/>
      <c r="BC243" s="57"/>
      <c r="BD243" s="57"/>
      <c r="BE243" s="57"/>
      <c r="BF243" s="62"/>
    </row>
    <row r="244" spans="1:58" s="73" customFormat="1" x14ac:dyDescent="0.3">
      <c r="A244" s="57"/>
      <c r="B244" s="57"/>
      <c r="C244" s="88" t="s">
        <v>88</v>
      </c>
      <c r="D244" s="88"/>
      <c r="E244" s="88"/>
      <c r="F244" s="60"/>
      <c r="G244" s="86">
        <v>68.031475</v>
      </c>
      <c r="H244" s="86">
        <v>68.964890999999994</v>
      </c>
      <c r="I244" s="86">
        <v>68.986937999999995</v>
      </c>
      <c r="J244" s="86">
        <v>68.590112000000005</v>
      </c>
      <c r="K244" s="86">
        <v>68.809635999999998</v>
      </c>
      <c r="L244" s="86">
        <v>69.90231</v>
      </c>
      <c r="M244" s="86">
        <v>69.057963999999998</v>
      </c>
      <c r="N244" s="86">
        <v>68.329438999999994</v>
      </c>
      <c r="O244" s="86">
        <v>70.873598999999999</v>
      </c>
      <c r="P244" s="86">
        <v>66.522219000000007</v>
      </c>
      <c r="Q244" s="86">
        <v>66.086831000000004</v>
      </c>
      <c r="R244" s="86">
        <v>64.32535</v>
      </c>
      <c r="S244" s="86">
        <v>65.179668000000007</v>
      </c>
      <c r="T244" s="86">
        <v>68.025874999999999</v>
      </c>
      <c r="U244" s="86">
        <v>69.599999999999994</v>
      </c>
      <c r="V244" s="86">
        <v>71.099999999999994</v>
      </c>
      <c r="W244" s="86">
        <v>71.2</v>
      </c>
      <c r="X244" s="60">
        <v>72.5</v>
      </c>
      <c r="Y244" s="61">
        <v>74.400000000000006</v>
      </c>
      <c r="Z244" s="61">
        <v>74.5</v>
      </c>
      <c r="AA244" s="60">
        <v>74.7</v>
      </c>
      <c r="AB244" s="57"/>
      <c r="AC244" s="57"/>
      <c r="AD244" s="57"/>
      <c r="AE244" s="57"/>
      <c r="AF244" s="57"/>
      <c r="AG244" s="57"/>
      <c r="AH244" s="57"/>
      <c r="AI244" s="57"/>
      <c r="AJ244" s="57"/>
      <c r="AK244" s="57"/>
      <c r="AL244" s="57"/>
      <c r="AM244" s="57"/>
      <c r="AN244" s="57"/>
      <c r="AO244" s="57"/>
      <c r="AP244" s="57"/>
      <c r="AQ244" s="57"/>
      <c r="AR244" s="57"/>
      <c r="AS244" s="57"/>
      <c r="AT244" s="57"/>
      <c r="AU244" s="57"/>
      <c r="AV244" s="57"/>
      <c r="AW244" s="57"/>
      <c r="AX244" s="57"/>
      <c r="AY244" s="57"/>
      <c r="AZ244" s="57"/>
      <c r="BA244" s="57"/>
      <c r="BB244" s="57"/>
      <c r="BC244" s="57"/>
      <c r="BD244" s="57"/>
      <c r="BE244" s="57"/>
      <c r="BF244" s="72"/>
    </row>
    <row r="245" spans="1:58" s="73" customFormat="1" x14ac:dyDescent="0.3">
      <c r="A245" s="57"/>
      <c r="B245" s="57"/>
      <c r="C245" s="88" t="s">
        <v>82</v>
      </c>
      <c r="D245" s="88"/>
      <c r="E245" s="88"/>
      <c r="F245" s="60"/>
      <c r="G245" s="86">
        <v>68.223448000000005</v>
      </c>
      <c r="H245" s="86">
        <v>67.521429999999995</v>
      </c>
      <c r="I245" s="86">
        <v>69.968275000000006</v>
      </c>
      <c r="J245" s="86">
        <v>70.231155000000001</v>
      </c>
      <c r="K245" s="86">
        <v>70.114760000000004</v>
      </c>
      <c r="L245" s="86">
        <v>70</v>
      </c>
      <c r="M245" s="86">
        <v>68.993093999999999</v>
      </c>
      <c r="N245" s="86">
        <v>68.544945999999996</v>
      </c>
      <c r="O245" s="86">
        <v>68.589443000000003</v>
      </c>
      <c r="P245" s="86">
        <v>68.470134000000002</v>
      </c>
      <c r="Q245" s="86">
        <v>68.859696</v>
      </c>
      <c r="R245" s="86">
        <v>69.759409000000005</v>
      </c>
      <c r="S245" s="86">
        <v>68.911657000000005</v>
      </c>
      <c r="T245" s="86">
        <v>65.349549999999994</v>
      </c>
      <c r="U245" s="86">
        <v>69.599999999999994</v>
      </c>
      <c r="V245" s="86">
        <v>69.400000000000006</v>
      </c>
      <c r="W245" s="86">
        <v>68.400000000000006</v>
      </c>
      <c r="X245" s="60">
        <v>69.900000000000006</v>
      </c>
      <c r="Y245" s="61">
        <v>73</v>
      </c>
      <c r="Z245" s="61">
        <v>73.7</v>
      </c>
      <c r="AA245" s="60">
        <v>71.5</v>
      </c>
      <c r="AB245" s="57"/>
      <c r="AC245" s="57"/>
      <c r="AD245" s="57"/>
      <c r="AE245" s="57"/>
      <c r="AF245" s="57"/>
      <c r="AG245" s="57"/>
      <c r="AH245" s="57"/>
      <c r="AI245" s="57"/>
      <c r="AJ245" s="57"/>
      <c r="AK245" s="57"/>
      <c r="AL245" s="57"/>
      <c r="AM245" s="57"/>
      <c r="AN245" s="57"/>
      <c r="AO245" s="57"/>
      <c r="AP245" s="57"/>
      <c r="AQ245" s="57"/>
      <c r="AR245" s="57"/>
      <c r="AS245" s="57"/>
      <c r="AT245" s="57"/>
      <c r="AU245" s="57"/>
      <c r="AV245" s="57"/>
      <c r="AW245" s="57"/>
      <c r="AX245" s="57"/>
      <c r="AY245" s="57"/>
      <c r="AZ245" s="57"/>
      <c r="BA245" s="57"/>
      <c r="BB245" s="57"/>
      <c r="BC245" s="57"/>
      <c r="BD245" s="57"/>
      <c r="BE245" s="57"/>
      <c r="BF245" s="72"/>
    </row>
    <row r="246" spans="1:58" s="73" customFormat="1" x14ac:dyDescent="0.3">
      <c r="A246" s="57"/>
      <c r="B246" s="57"/>
      <c r="C246" s="88" t="s">
        <v>83</v>
      </c>
      <c r="D246" s="88"/>
      <c r="E246" s="88"/>
      <c r="F246" s="60"/>
      <c r="G246" s="86">
        <v>66.763261999999997</v>
      </c>
      <c r="H246" s="86">
        <v>67.737977999999998</v>
      </c>
      <c r="I246" s="86">
        <v>69.176147</v>
      </c>
      <c r="J246" s="86">
        <v>68.823147000000006</v>
      </c>
      <c r="K246" s="86">
        <v>69.598177000000007</v>
      </c>
      <c r="L246" s="86">
        <v>67.434849</v>
      </c>
      <c r="M246" s="86">
        <v>69.024743000000001</v>
      </c>
      <c r="N246" s="86">
        <v>67.079475000000002</v>
      </c>
      <c r="O246" s="86">
        <v>65.497639000000007</v>
      </c>
      <c r="P246" s="86">
        <v>62.859470999999999</v>
      </c>
      <c r="Q246" s="86">
        <v>68.138030000000001</v>
      </c>
      <c r="R246" s="86">
        <v>67.168924000000004</v>
      </c>
      <c r="S246" s="86">
        <v>67.275273999999996</v>
      </c>
      <c r="T246" s="86">
        <v>68.322575000000001</v>
      </c>
      <c r="U246" s="86">
        <v>69.400000000000006</v>
      </c>
      <c r="V246" s="86">
        <v>70</v>
      </c>
      <c r="W246" s="86">
        <v>68.599999999999994</v>
      </c>
      <c r="X246" s="60">
        <v>67</v>
      </c>
      <c r="Y246" s="61">
        <v>70.3</v>
      </c>
      <c r="Z246" s="61">
        <v>70.2</v>
      </c>
      <c r="AA246" s="60">
        <v>69.7</v>
      </c>
      <c r="AB246" s="57"/>
      <c r="AC246" s="57"/>
      <c r="AD246" s="57"/>
      <c r="AE246" s="57"/>
      <c r="AF246" s="57"/>
      <c r="AG246" s="57"/>
      <c r="AH246" s="57"/>
      <c r="AI246" s="57"/>
      <c r="AJ246" s="57"/>
      <c r="AK246" s="57"/>
      <c r="AL246" s="57"/>
      <c r="AM246" s="57"/>
      <c r="AN246" s="57"/>
      <c r="AO246" s="57"/>
      <c r="AP246" s="57"/>
      <c r="AQ246" s="57"/>
      <c r="AR246" s="57"/>
      <c r="AS246" s="57"/>
      <c r="AT246" s="57"/>
      <c r="AU246" s="57"/>
      <c r="AV246" s="57"/>
      <c r="AW246" s="57"/>
      <c r="AX246" s="57"/>
      <c r="AY246" s="57"/>
      <c r="AZ246" s="57"/>
      <c r="BA246" s="57"/>
      <c r="BB246" s="57"/>
      <c r="BC246" s="57"/>
      <c r="BD246" s="57"/>
      <c r="BE246" s="57"/>
      <c r="BF246" s="72"/>
    </row>
    <row r="247" spans="1:58" s="73" customFormat="1" x14ac:dyDescent="0.3">
      <c r="A247" s="57"/>
      <c r="B247" s="57"/>
      <c r="C247" s="88" t="s">
        <v>89</v>
      </c>
      <c r="D247" s="88"/>
      <c r="E247" s="88"/>
      <c r="F247" s="60"/>
      <c r="G247" s="86">
        <v>68.124459999999999</v>
      </c>
      <c r="H247" s="86">
        <v>65.499193000000005</v>
      </c>
      <c r="I247" s="86">
        <v>64.642819000000003</v>
      </c>
      <c r="J247" s="86">
        <v>67.616406999999995</v>
      </c>
      <c r="K247" s="86">
        <v>67.690241</v>
      </c>
      <c r="L247" s="86">
        <v>64.363061000000002</v>
      </c>
      <c r="M247" s="86">
        <v>63.523834000000001</v>
      </c>
      <c r="N247" s="86">
        <v>59.141491000000002</v>
      </c>
      <c r="O247" s="86">
        <v>59.016643999999999</v>
      </c>
      <c r="P247" s="86">
        <v>59.591022000000002</v>
      </c>
      <c r="Q247" s="86">
        <v>62.299117000000003</v>
      </c>
      <c r="R247" s="86">
        <v>61.968015999999999</v>
      </c>
      <c r="S247" s="86">
        <v>61.312184000000002</v>
      </c>
      <c r="T247" s="86">
        <v>62.849379999999996</v>
      </c>
      <c r="U247" s="86">
        <v>65.099999999999994</v>
      </c>
      <c r="V247" s="86">
        <v>65.8</v>
      </c>
      <c r="W247" s="86">
        <v>63</v>
      </c>
      <c r="X247" s="60">
        <v>64.2</v>
      </c>
      <c r="Y247" s="61">
        <v>69.599999999999994</v>
      </c>
      <c r="Z247" s="61">
        <v>72.5</v>
      </c>
      <c r="AA247" s="60">
        <v>75.900000000000006</v>
      </c>
      <c r="AB247" s="57"/>
      <c r="AC247" s="57"/>
      <c r="AD247" s="57"/>
      <c r="AE247" s="57"/>
      <c r="AF247" s="57"/>
      <c r="AG247" s="57"/>
      <c r="AH247" s="57"/>
      <c r="AI247" s="57"/>
      <c r="AJ247" s="57"/>
      <c r="AK247" s="57"/>
      <c r="AL247" s="57"/>
      <c r="AM247" s="57"/>
      <c r="AN247" s="57"/>
      <c r="AO247" s="57"/>
      <c r="AP247" s="57"/>
      <c r="AQ247" s="57"/>
      <c r="AR247" s="57"/>
      <c r="AS247" s="57"/>
      <c r="AT247" s="57"/>
      <c r="AU247" s="57"/>
      <c r="AV247" s="57"/>
      <c r="AW247" s="57"/>
      <c r="AX247" s="57"/>
      <c r="AY247" s="57"/>
      <c r="AZ247" s="57"/>
      <c r="BA247" s="57"/>
      <c r="BB247" s="57"/>
      <c r="BC247" s="57"/>
      <c r="BD247" s="57"/>
      <c r="BE247" s="57"/>
      <c r="BF247" s="72"/>
    </row>
    <row r="248" spans="1:58" s="73" customFormat="1" x14ac:dyDescent="0.3">
      <c r="A248" s="57"/>
      <c r="B248" s="57"/>
      <c r="C248" s="88" t="s">
        <v>84</v>
      </c>
      <c r="D248" s="88"/>
      <c r="E248" s="88"/>
      <c r="F248" s="60"/>
      <c r="G248" s="86"/>
      <c r="H248" s="86"/>
      <c r="I248" s="86"/>
      <c r="J248" s="86"/>
      <c r="K248" s="86"/>
      <c r="L248" s="86"/>
      <c r="M248" s="86">
        <v>68.461242999999996</v>
      </c>
      <c r="N248" s="86">
        <v>68.118662999999998</v>
      </c>
      <c r="O248" s="86">
        <v>67.152861999999999</v>
      </c>
      <c r="P248" s="86">
        <v>66.284152000000006</v>
      </c>
      <c r="Q248" s="86">
        <v>67.195181000000005</v>
      </c>
      <c r="R248" s="86">
        <v>67.381871000000004</v>
      </c>
      <c r="S248" s="86">
        <v>69.616541999999995</v>
      </c>
      <c r="T248" s="86">
        <v>67.529910000000001</v>
      </c>
      <c r="U248" s="86">
        <v>71.099999999999994</v>
      </c>
      <c r="V248" s="86">
        <v>71.5</v>
      </c>
      <c r="W248" s="86">
        <v>67.3</v>
      </c>
      <c r="X248" s="60">
        <v>67.599999999999994</v>
      </c>
      <c r="Y248" s="61">
        <v>69.900000000000006</v>
      </c>
      <c r="Z248" s="61">
        <v>69.900000000000006</v>
      </c>
      <c r="AA248" s="60">
        <v>69.099999999999994</v>
      </c>
      <c r="AB248" s="57"/>
      <c r="AC248" s="57"/>
      <c r="AD248" s="57"/>
      <c r="AE248" s="57"/>
      <c r="AF248" s="57"/>
      <c r="AG248" s="57"/>
      <c r="AH248" s="57"/>
      <c r="AI248" s="57"/>
      <c r="AJ248" s="57"/>
      <c r="AK248" s="57"/>
      <c r="AL248" s="57"/>
      <c r="AM248" s="57"/>
      <c r="AN248" s="57"/>
      <c r="AO248" s="57"/>
      <c r="AP248" s="57"/>
      <c r="AQ248" s="57"/>
      <c r="AR248" s="57"/>
      <c r="AS248" s="57"/>
      <c r="AT248" s="57"/>
      <c r="AU248" s="57"/>
      <c r="AV248" s="57"/>
      <c r="AW248" s="57"/>
      <c r="AX248" s="57"/>
      <c r="AY248" s="57"/>
      <c r="AZ248" s="57"/>
      <c r="BA248" s="57"/>
      <c r="BB248" s="57"/>
      <c r="BC248" s="57"/>
      <c r="BD248" s="57"/>
      <c r="BE248" s="57"/>
      <c r="BF248" s="72"/>
    </row>
    <row r="249" spans="1:58" s="8" customFormat="1" ht="43.2" x14ac:dyDescent="0.3">
      <c r="A249" s="13" t="str">
        <f>IF(B249=C249,B249,A243)</f>
        <v>8.5.2.c Part time involontario</v>
      </c>
      <c r="B249" s="13" t="str">
        <f t="shared" si="9"/>
        <v>8.5.2.c Part time involontario</v>
      </c>
      <c r="C249" s="6" t="s">
        <v>76</v>
      </c>
      <c r="D249" s="10" t="s">
        <v>192</v>
      </c>
      <c r="E249" s="10" t="s">
        <v>441</v>
      </c>
      <c r="F249" s="4" t="s">
        <v>11</v>
      </c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22"/>
      <c r="Z249" s="22"/>
      <c r="AA249" s="4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26"/>
    </row>
    <row r="250" spans="1:58" s="4" customFormat="1" x14ac:dyDescent="0.3">
      <c r="A250" s="13" t="str">
        <f>IF(B250=C250,B250,A249)</f>
        <v>Italia (maschi + femmine)</v>
      </c>
      <c r="B250" s="13" t="str">
        <f t="shared" si="9"/>
        <v>Italia (maschi + femmine)</v>
      </c>
      <c r="C250" s="10" t="s">
        <v>412</v>
      </c>
      <c r="D250" s="10"/>
      <c r="E250" s="10"/>
      <c r="G250" s="4">
        <v>4.5999999999999996</v>
      </c>
      <c r="H250" s="4">
        <v>4.9000000000000004</v>
      </c>
      <c r="I250" s="4">
        <v>4.9000000000000004</v>
      </c>
      <c r="J250" s="4">
        <v>5.2</v>
      </c>
      <c r="K250" s="4">
        <v>5.8</v>
      </c>
      <c r="L250" s="4">
        <v>6.5</v>
      </c>
      <c r="M250" s="4">
        <v>7.3</v>
      </c>
      <c r="N250" s="4">
        <v>8.1999999999999993</v>
      </c>
      <c r="O250" s="4">
        <v>9.6999999999999993</v>
      </c>
      <c r="P250" s="4">
        <v>11</v>
      </c>
      <c r="Q250" s="4">
        <v>11.7</v>
      </c>
      <c r="R250" s="4">
        <v>11.8</v>
      </c>
      <c r="S250" s="4">
        <v>11.8</v>
      </c>
      <c r="T250" s="4">
        <v>11.4</v>
      </c>
      <c r="U250" s="4">
        <v>11.8</v>
      </c>
      <c r="V250" s="4">
        <v>12.1</v>
      </c>
      <c r="W250" s="4">
        <v>11.8</v>
      </c>
      <c r="X250" s="4">
        <v>11.3</v>
      </c>
      <c r="Y250" s="22">
        <v>10.199999999999999</v>
      </c>
      <c r="Z250" s="22">
        <v>9.6</v>
      </c>
      <c r="AA250" s="4">
        <v>8.5</v>
      </c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27"/>
    </row>
    <row r="251" spans="1:58" s="4" customFormat="1" x14ac:dyDescent="0.3">
      <c r="A251" s="13" t="str">
        <f t="shared" si="10"/>
        <v>Centro (maschi + femmine)</v>
      </c>
      <c r="B251" s="13" t="str">
        <f t="shared" si="9"/>
        <v>Centro (maschi + femmine)</v>
      </c>
      <c r="C251" s="10" t="s">
        <v>413</v>
      </c>
      <c r="D251" s="10"/>
      <c r="E251" s="10"/>
      <c r="G251" s="4">
        <v>5.2</v>
      </c>
      <c r="H251" s="4">
        <v>5.6</v>
      </c>
      <c r="I251" s="4">
        <v>5.6</v>
      </c>
      <c r="J251" s="4">
        <v>5.7</v>
      </c>
      <c r="K251" s="4">
        <v>6.5</v>
      </c>
      <c r="L251" s="4">
        <v>7.1</v>
      </c>
      <c r="M251" s="4">
        <v>8</v>
      </c>
      <c r="N251" s="4">
        <v>9.1</v>
      </c>
      <c r="O251" s="4">
        <v>10.8</v>
      </c>
      <c r="P251" s="4">
        <v>11.7</v>
      </c>
      <c r="Q251" s="4">
        <v>12.7</v>
      </c>
      <c r="R251" s="4">
        <v>13.2</v>
      </c>
      <c r="S251" s="4">
        <v>13</v>
      </c>
      <c r="T251" s="4">
        <v>12.5</v>
      </c>
      <c r="U251" s="4">
        <v>12.6</v>
      </c>
      <c r="V251" s="4">
        <v>12.9</v>
      </c>
      <c r="W251" s="4">
        <v>13.1</v>
      </c>
      <c r="X251" s="4">
        <v>12.4</v>
      </c>
      <c r="Y251" s="22">
        <v>11.4</v>
      </c>
      <c r="Z251" s="22">
        <v>10.6</v>
      </c>
      <c r="AA251" s="4">
        <v>9.6999999999999993</v>
      </c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27"/>
    </row>
    <row r="252" spans="1:58" s="5" customFormat="1" x14ac:dyDescent="0.3">
      <c r="A252" s="13" t="str">
        <f t="shared" si="10"/>
        <v>Regione Marche (maschi + femmine)</v>
      </c>
      <c r="B252" s="13" t="str">
        <f t="shared" si="9"/>
        <v>Regione Marche (maschi + femmine)</v>
      </c>
      <c r="C252" s="10" t="s">
        <v>414</v>
      </c>
      <c r="D252" s="10"/>
      <c r="E252" s="10"/>
      <c r="F252" s="4"/>
      <c r="G252" s="4">
        <v>3.3</v>
      </c>
      <c r="H252" s="4">
        <v>3.5</v>
      </c>
      <c r="I252" s="4">
        <v>4.0999999999999996</v>
      </c>
      <c r="J252" s="4">
        <v>4.5999999999999996</v>
      </c>
      <c r="K252" s="4">
        <v>4.3</v>
      </c>
      <c r="L252" s="4">
        <v>5.4</v>
      </c>
      <c r="M252" s="4">
        <v>5.9</v>
      </c>
      <c r="N252" s="4">
        <v>7.4</v>
      </c>
      <c r="O252" s="4">
        <v>9.6999999999999993</v>
      </c>
      <c r="P252" s="4">
        <v>10.4</v>
      </c>
      <c r="Q252" s="4">
        <v>11.7</v>
      </c>
      <c r="R252" s="4">
        <v>11.5</v>
      </c>
      <c r="S252" s="4">
        <v>11.7</v>
      </c>
      <c r="T252" s="4">
        <v>10.8</v>
      </c>
      <c r="U252" s="4">
        <v>10.9</v>
      </c>
      <c r="V252" s="4">
        <v>10.5</v>
      </c>
      <c r="W252" s="4">
        <v>10.199999999999999</v>
      </c>
      <c r="X252" s="4">
        <v>10.7</v>
      </c>
      <c r="Y252" s="22">
        <v>9.4</v>
      </c>
      <c r="Z252" s="22">
        <v>8.6</v>
      </c>
      <c r="AA252" s="4">
        <v>8.1</v>
      </c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28"/>
    </row>
    <row r="253" spans="1:58" s="13" customFormat="1" x14ac:dyDescent="0.3">
      <c r="C253" s="10" t="s">
        <v>415</v>
      </c>
      <c r="D253" s="10"/>
      <c r="E253" s="10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>
        <v>6.3</v>
      </c>
      <c r="V253" s="4">
        <v>6.5</v>
      </c>
      <c r="W253" s="4">
        <v>6.3</v>
      </c>
      <c r="X253" s="4">
        <v>6.5</v>
      </c>
      <c r="Y253" s="22">
        <v>5.6</v>
      </c>
      <c r="Z253" s="22">
        <v>5.0999999999999996</v>
      </c>
      <c r="AA253" s="4">
        <v>4.5999999999999996</v>
      </c>
    </row>
    <row r="254" spans="1:58" s="13" customFormat="1" x14ac:dyDescent="0.3">
      <c r="C254" s="10" t="s">
        <v>416</v>
      </c>
      <c r="D254" s="10"/>
      <c r="E254" s="10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>
        <v>6.6</v>
      </c>
      <c r="V254" s="4">
        <v>6.7</v>
      </c>
      <c r="W254" s="4">
        <v>6.8</v>
      </c>
      <c r="X254" s="4">
        <v>7.2</v>
      </c>
      <c r="Y254" s="22">
        <v>6</v>
      </c>
      <c r="Z254" s="22">
        <v>5.6</v>
      </c>
      <c r="AA254" s="4">
        <v>5.0999999999999996</v>
      </c>
    </row>
    <row r="255" spans="1:58" s="13" customFormat="1" x14ac:dyDescent="0.3">
      <c r="C255" s="10" t="s">
        <v>417</v>
      </c>
      <c r="D255" s="10"/>
      <c r="E255" s="10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>
        <v>4.5</v>
      </c>
      <c r="V255" s="4">
        <v>4.4000000000000004</v>
      </c>
      <c r="W255" s="4">
        <v>5</v>
      </c>
      <c r="X255" s="4">
        <v>5.9</v>
      </c>
      <c r="Y255" s="22">
        <v>4.8</v>
      </c>
      <c r="Z255" s="22">
        <v>4.2</v>
      </c>
      <c r="AA255" s="4">
        <v>4.4000000000000004</v>
      </c>
    </row>
    <row r="256" spans="1:58" s="13" customFormat="1" x14ac:dyDescent="0.3">
      <c r="C256" s="10" t="s">
        <v>418</v>
      </c>
      <c r="D256" s="10"/>
      <c r="E256" s="10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>
        <v>19.399999999999999</v>
      </c>
      <c r="V256" s="4">
        <v>19.899999999999999</v>
      </c>
      <c r="W256" s="4">
        <v>19.5</v>
      </c>
      <c r="X256" s="4">
        <v>17.899999999999999</v>
      </c>
      <c r="Y256" s="22">
        <v>16.5</v>
      </c>
      <c r="Z256" s="22">
        <v>15.6</v>
      </c>
      <c r="AA256" s="4">
        <v>13.7</v>
      </c>
    </row>
    <row r="257" spans="3:27" s="13" customFormat="1" x14ac:dyDescent="0.3">
      <c r="C257" s="10" t="s">
        <v>419</v>
      </c>
      <c r="D257" s="10"/>
      <c r="E257" s="10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>
        <v>20.100000000000001</v>
      </c>
      <c r="V257" s="4">
        <v>20.6</v>
      </c>
      <c r="W257" s="4">
        <v>21.1</v>
      </c>
      <c r="X257" s="4">
        <v>18.899999999999999</v>
      </c>
      <c r="Y257" s="22">
        <v>18.100000000000001</v>
      </c>
      <c r="Z257" s="22">
        <v>16.899999999999999</v>
      </c>
      <c r="AA257" s="4">
        <v>15.5</v>
      </c>
    </row>
    <row r="258" spans="3:27" s="13" customFormat="1" x14ac:dyDescent="0.3">
      <c r="C258" s="10" t="s">
        <v>420</v>
      </c>
      <c r="D258" s="10"/>
      <c r="E258" s="10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>
        <v>19.399999999999999</v>
      </c>
      <c r="V258" s="4">
        <v>18.100000000000001</v>
      </c>
      <c r="W258" s="4">
        <v>16.8</v>
      </c>
      <c r="X258" s="4">
        <v>17</v>
      </c>
      <c r="Y258" s="22">
        <v>15.2</v>
      </c>
      <c r="Z258" s="22">
        <v>14.2</v>
      </c>
      <c r="AA258" s="4">
        <v>12.6</v>
      </c>
    </row>
    <row r="259" spans="3:27" s="13" customFormat="1" x14ac:dyDescent="0.3">
      <c r="C259" s="10" t="s">
        <v>427</v>
      </c>
      <c r="D259" s="10"/>
      <c r="E259" s="10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8">
        <v>5.7298621014892106</v>
      </c>
      <c r="Z259" s="48">
        <v>6.4554862180809049</v>
      </c>
      <c r="AA259" s="33">
        <v>5.8812667506102345</v>
      </c>
    </row>
    <row r="260" spans="3:27" s="13" customFormat="1" x14ac:dyDescent="0.3">
      <c r="C260" s="10" t="s">
        <v>428</v>
      </c>
      <c r="D260" s="10"/>
      <c r="E260" s="10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8">
        <v>5.3386124308203398</v>
      </c>
      <c r="Z260" s="48">
        <v>5.3191654485243873</v>
      </c>
      <c r="AA260" s="33">
        <v>4.6763600312968343</v>
      </c>
    </row>
    <row r="261" spans="3:27" s="13" customFormat="1" x14ac:dyDescent="0.3">
      <c r="C261" s="10" t="s">
        <v>429</v>
      </c>
      <c r="D261" s="10"/>
      <c r="E261" s="10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8">
        <v>4.4456387761823422</v>
      </c>
      <c r="Z261" s="48">
        <v>2.6711787560120515</v>
      </c>
      <c r="AA261" s="33">
        <v>3.174907874828393</v>
      </c>
    </row>
    <row r="262" spans="3:27" s="13" customFormat="1" x14ac:dyDescent="0.3">
      <c r="C262" s="10" t="s">
        <v>430</v>
      </c>
      <c r="D262" s="10"/>
      <c r="E262" s="10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8">
        <v>4.2082654080159889</v>
      </c>
      <c r="Z262" s="48">
        <v>3.0200799047921323</v>
      </c>
      <c r="AA262" s="33">
        <v>4.1387215268359761</v>
      </c>
    </row>
    <row r="263" spans="3:27" s="13" customFormat="1" x14ac:dyDescent="0.3">
      <c r="C263" s="10" t="s">
        <v>431</v>
      </c>
      <c r="D263" s="10"/>
      <c r="E263" s="10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8">
        <v>2.7502456035675524</v>
      </c>
      <c r="Z263" s="48">
        <v>1.0020468992780769</v>
      </c>
      <c r="AA263" s="33">
        <v>2.9555280793684355</v>
      </c>
    </row>
    <row r="264" spans="3:27" s="13" customFormat="1" x14ac:dyDescent="0.3">
      <c r="C264" s="10" t="s">
        <v>432</v>
      </c>
      <c r="D264" s="10"/>
      <c r="E264" s="10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8">
        <v>13.827783017942766</v>
      </c>
      <c r="Z264" s="48">
        <v>18.300030364210677</v>
      </c>
      <c r="AA264" s="33">
        <v>11.013648130328143</v>
      </c>
    </row>
    <row r="265" spans="3:27" s="13" customFormat="1" x14ac:dyDescent="0.3">
      <c r="C265" s="10" t="s">
        <v>437</v>
      </c>
      <c r="D265" s="10"/>
      <c r="E265" s="10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8">
        <v>18.232002639761998</v>
      </c>
      <c r="Z265" s="48">
        <v>16.745715978219003</v>
      </c>
      <c r="AA265" s="33">
        <v>16.12520963367685</v>
      </c>
    </row>
    <row r="266" spans="3:27" s="13" customFormat="1" x14ac:dyDescent="0.3">
      <c r="C266" s="10" t="s">
        <v>438</v>
      </c>
      <c r="D266" s="10"/>
      <c r="E266" s="10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8">
        <v>13.781359129401164</v>
      </c>
      <c r="Z266" s="48">
        <v>10.300679327559644</v>
      </c>
      <c r="AA266" s="33">
        <v>8.7405628124011692</v>
      </c>
    </row>
    <row r="267" spans="3:27" s="13" customFormat="1" x14ac:dyDescent="0.3">
      <c r="C267" s="10" t="s">
        <v>439</v>
      </c>
      <c r="D267" s="10"/>
      <c r="E267" s="10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8">
        <v>13.261439626597255</v>
      </c>
      <c r="Z267" s="48">
        <v>11.177383514667509</v>
      </c>
      <c r="AA267" s="33">
        <v>12.700799003342158</v>
      </c>
    </row>
    <row r="268" spans="3:27" s="13" customFormat="1" x14ac:dyDescent="0.3">
      <c r="C268" s="10" t="s">
        <v>440</v>
      </c>
      <c r="D268" s="10"/>
      <c r="E268" s="10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8">
        <v>14.375677139761653</v>
      </c>
      <c r="Z268" s="48">
        <v>8.8091813237354923</v>
      </c>
      <c r="AA268" s="33">
        <v>13.218923465645318</v>
      </c>
    </row>
    <row r="269" spans="3:27" s="57" customFormat="1" x14ac:dyDescent="0.3">
      <c r="C269" s="58" t="s">
        <v>352</v>
      </c>
      <c r="D269" s="59" t="s">
        <v>191</v>
      </c>
      <c r="E269" s="59" t="s">
        <v>204</v>
      </c>
      <c r="F269" s="60" t="s">
        <v>20</v>
      </c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1"/>
      <c r="Z269" s="61"/>
      <c r="AA269" s="60"/>
    </row>
    <row r="270" spans="3:27" s="57" customFormat="1" x14ac:dyDescent="0.3">
      <c r="C270" s="59" t="s">
        <v>353</v>
      </c>
      <c r="D270" s="59"/>
      <c r="E270" s="59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86">
        <v>62.810121127363495</v>
      </c>
      <c r="V270" s="86">
        <v>63.449814036747867</v>
      </c>
      <c r="W270" s="86">
        <v>62.124667675438594</v>
      </c>
      <c r="X270" s="86">
        <v>62.896619637701569</v>
      </c>
      <c r="Y270" s="89">
        <v>64.875534537941419</v>
      </c>
      <c r="Z270" s="89">
        <v>66.397956738376593</v>
      </c>
      <c r="AA270" s="60"/>
    </row>
    <row r="271" spans="3:27" s="57" customFormat="1" x14ac:dyDescent="0.3">
      <c r="C271" s="59" t="s">
        <v>354</v>
      </c>
      <c r="D271" s="59"/>
      <c r="E271" s="59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86">
        <v>66.664582696461565</v>
      </c>
      <c r="V271" s="86">
        <v>66.012037562990301</v>
      </c>
      <c r="W271" s="86">
        <v>61.723640418657055</v>
      </c>
      <c r="X271" s="86">
        <v>64.10315936689571</v>
      </c>
      <c r="Y271" s="89">
        <v>67.46825088932016</v>
      </c>
      <c r="Z271" s="89">
        <v>67.375090848054072</v>
      </c>
      <c r="AA271" s="60"/>
    </row>
    <row r="272" spans="3:27" s="57" customFormat="1" x14ac:dyDescent="0.3">
      <c r="C272" s="59" t="s">
        <v>355</v>
      </c>
      <c r="D272" s="59"/>
      <c r="E272" s="59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86">
        <v>63.381540840017649</v>
      </c>
      <c r="V272" s="86">
        <v>63.642363869618443</v>
      </c>
      <c r="W272" s="86">
        <v>59.17686522405905</v>
      </c>
      <c r="X272" s="86">
        <v>60.270654989774478</v>
      </c>
      <c r="Y272" s="89">
        <v>62.933243327757936</v>
      </c>
      <c r="Z272" s="89">
        <v>64.147026567865808</v>
      </c>
      <c r="AA272" s="60"/>
    </row>
    <row r="273" spans="3:27" s="57" customFormat="1" x14ac:dyDescent="0.3">
      <c r="C273" s="59" t="s">
        <v>356</v>
      </c>
      <c r="D273" s="59"/>
      <c r="E273" s="59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86">
        <v>68.083760831978864</v>
      </c>
      <c r="V273" s="86">
        <v>68.668371432784667</v>
      </c>
      <c r="W273" s="86">
        <v>67.330632850810247</v>
      </c>
      <c r="X273" s="86">
        <v>67.997301287252668</v>
      </c>
      <c r="Y273" s="89">
        <v>70.436471731043326</v>
      </c>
      <c r="Z273" s="89">
        <v>71.671443952647465</v>
      </c>
      <c r="AA273" s="60"/>
    </row>
    <row r="274" spans="3:27" s="57" customFormat="1" x14ac:dyDescent="0.3">
      <c r="C274" s="59" t="s">
        <v>357</v>
      </c>
      <c r="D274" s="59"/>
      <c r="E274" s="59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86">
        <v>67.696843622127659</v>
      </c>
      <c r="V274" s="86">
        <v>65.304801465738564</v>
      </c>
      <c r="W274" s="86">
        <v>61.353425662895589</v>
      </c>
      <c r="X274" s="86">
        <v>62.17940561808939</v>
      </c>
      <c r="Y274" s="89">
        <v>65.55650054353751</v>
      </c>
      <c r="Z274" s="89">
        <v>64.852463097001888</v>
      </c>
      <c r="AA274" s="60"/>
    </row>
    <row r="275" spans="3:27" s="57" customFormat="1" x14ac:dyDescent="0.3">
      <c r="C275" s="59" t="s">
        <v>358</v>
      </c>
      <c r="D275" s="59"/>
      <c r="E275" s="59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86">
        <v>64.107823535093573</v>
      </c>
      <c r="V275" s="86">
        <v>65.053359614388214</v>
      </c>
      <c r="W275" s="86">
        <v>61.916382873343153</v>
      </c>
      <c r="X275" s="86">
        <v>61.517252888733566</v>
      </c>
      <c r="Y275" s="89">
        <v>64.217954700811703</v>
      </c>
      <c r="Z275" s="89">
        <v>65.980271394312368</v>
      </c>
      <c r="AA275" s="60"/>
    </row>
    <row r="276" spans="3:27" s="57" customFormat="1" x14ac:dyDescent="0.3">
      <c r="C276" s="59" t="s">
        <v>359</v>
      </c>
      <c r="D276" s="59"/>
      <c r="E276" s="59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86">
        <v>69.655459243125534</v>
      </c>
      <c r="V276" s="86">
        <v>70.96992246495509</v>
      </c>
      <c r="W276" s="86">
        <v>69.740564682153888</v>
      </c>
      <c r="X276" s="86">
        <v>70.497585643005337</v>
      </c>
      <c r="Y276" s="89">
        <v>73.249268346078821</v>
      </c>
      <c r="Z276" s="89">
        <v>73.812055301834519</v>
      </c>
      <c r="AA276" s="60"/>
    </row>
    <row r="277" spans="3:27" s="57" customFormat="1" x14ac:dyDescent="0.3">
      <c r="C277" s="59" t="s">
        <v>360</v>
      </c>
      <c r="D277" s="59"/>
      <c r="E277" s="59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86">
        <v>69.570205571359537</v>
      </c>
      <c r="V277" s="86">
        <v>65.13385314486591</v>
      </c>
      <c r="W277" s="86">
        <v>58.333607762810132</v>
      </c>
      <c r="X277" s="86">
        <v>63.260477463394814</v>
      </c>
      <c r="Y277" s="89">
        <v>65.220641738024639</v>
      </c>
      <c r="Z277" s="89">
        <v>65.814610310285886</v>
      </c>
      <c r="AA277" s="60"/>
    </row>
    <row r="278" spans="3:27" s="57" customFormat="1" x14ac:dyDescent="0.3">
      <c r="C278" s="59" t="s">
        <v>361</v>
      </c>
      <c r="D278" s="59"/>
      <c r="E278" s="59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86">
        <v>62.573604360996839</v>
      </c>
      <c r="V278" s="86">
        <v>57.068989360322888</v>
      </c>
      <c r="W278" s="86">
        <v>54.285611908322565</v>
      </c>
      <c r="X278" s="86">
        <v>52.889143097441284</v>
      </c>
      <c r="Y278" s="89">
        <v>60.012071961976375</v>
      </c>
      <c r="Z278" s="89">
        <v>61.550126573703579</v>
      </c>
      <c r="AA278" s="60"/>
    </row>
    <row r="279" spans="3:27" s="57" customFormat="1" x14ac:dyDescent="0.3">
      <c r="C279" s="88" t="s">
        <v>362</v>
      </c>
      <c r="D279" s="59"/>
      <c r="E279" s="59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86">
        <v>70.173587036929376</v>
      </c>
      <c r="V279" s="86">
        <v>72.277245249522764</v>
      </c>
      <c r="W279" s="86">
        <v>72.09424111626177</v>
      </c>
      <c r="X279" s="86">
        <v>73.359331496058275</v>
      </c>
      <c r="Y279" s="89">
        <v>75.491507928229112</v>
      </c>
      <c r="Z279" s="89">
        <v>75.329411753198642</v>
      </c>
      <c r="AA279" s="60"/>
    </row>
    <row r="280" spans="3:27" s="57" customFormat="1" x14ac:dyDescent="0.3">
      <c r="C280" s="88" t="s">
        <v>367</v>
      </c>
      <c r="D280" s="59"/>
      <c r="E280" s="59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86">
        <v>64.408453609536267</v>
      </c>
      <c r="V280" s="86">
        <v>59.855886425242296</v>
      </c>
      <c r="W280" s="86">
        <v>53.702098814161445</v>
      </c>
      <c r="X280" s="86">
        <v>73.411448821851295</v>
      </c>
      <c r="Y280" s="89">
        <v>66.92505595180819</v>
      </c>
      <c r="Z280" s="89">
        <v>62.942937705299329</v>
      </c>
      <c r="AA280" s="60"/>
    </row>
    <row r="281" spans="3:27" s="57" customFormat="1" x14ac:dyDescent="0.3">
      <c r="C281" s="88" t="s">
        <v>372</v>
      </c>
      <c r="D281" s="59"/>
      <c r="E281" s="59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86">
        <v>62.005836270730306</v>
      </c>
      <c r="V281" s="86">
        <v>60.406400033840221</v>
      </c>
      <c r="W281" s="86">
        <v>65.078635544506056</v>
      </c>
      <c r="X281" s="86">
        <v>62.031241948058636</v>
      </c>
      <c r="Y281" s="89">
        <v>64.782852245687437</v>
      </c>
      <c r="Z281" s="89">
        <v>70.609695275508116</v>
      </c>
      <c r="AA281" s="60"/>
    </row>
    <row r="282" spans="3:27" s="57" customFormat="1" x14ac:dyDescent="0.3">
      <c r="C282" s="88" t="s">
        <v>363</v>
      </c>
      <c r="D282" s="59"/>
      <c r="E282" s="59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86">
        <v>69.951244857847783</v>
      </c>
      <c r="V282" s="86">
        <v>71.368250004045322</v>
      </c>
      <c r="W282" s="86">
        <v>70.166387176333274</v>
      </c>
      <c r="X282" s="86">
        <v>71.427550353629528</v>
      </c>
      <c r="Y282" s="89">
        <v>74.383642270732366</v>
      </c>
      <c r="Z282" s="89">
        <v>75.368396556035137</v>
      </c>
      <c r="AA282" s="60"/>
    </row>
    <row r="283" spans="3:27" s="57" customFormat="1" x14ac:dyDescent="0.3">
      <c r="C283" s="88" t="s">
        <v>368</v>
      </c>
      <c r="D283" s="59"/>
      <c r="E283" s="59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86">
        <v>77.146565723565303</v>
      </c>
      <c r="V283" s="86">
        <v>64.010424512669076</v>
      </c>
      <c r="W283" s="86">
        <v>71.674161759313989</v>
      </c>
      <c r="X283" s="86">
        <v>63.825003251921729</v>
      </c>
      <c r="Y283" s="89">
        <v>64.739261600344804</v>
      </c>
      <c r="Z283" s="89">
        <v>69.832538115719359</v>
      </c>
      <c r="AA283" s="60"/>
    </row>
    <row r="284" spans="3:27" s="57" customFormat="1" x14ac:dyDescent="0.3">
      <c r="C284" s="88" t="s">
        <v>373</v>
      </c>
      <c r="D284" s="59"/>
      <c r="E284" s="59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86">
        <v>63.641706423286969</v>
      </c>
      <c r="V284" s="86">
        <v>54.246387157481458</v>
      </c>
      <c r="W284" s="86">
        <v>50.556728919307247</v>
      </c>
      <c r="X284" s="86">
        <v>53.709022865181907</v>
      </c>
      <c r="Y284" s="89">
        <v>60.128461253733192</v>
      </c>
      <c r="Z284" s="89">
        <v>57.466928870349079</v>
      </c>
      <c r="AA284" s="60"/>
    </row>
    <row r="285" spans="3:27" s="57" customFormat="1" x14ac:dyDescent="0.3">
      <c r="C285" s="88" t="s">
        <v>364</v>
      </c>
      <c r="D285" s="59"/>
      <c r="E285" s="59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86">
        <v>69.945567287478156</v>
      </c>
      <c r="V285" s="86">
        <v>71.181267155795453</v>
      </c>
      <c r="W285" s="86">
        <v>70.709264402939709</v>
      </c>
      <c r="X285" s="86">
        <v>69.936908693452054</v>
      </c>
      <c r="Y285" s="89">
        <v>71.779971828196139</v>
      </c>
      <c r="Z285" s="89">
        <v>71.890512265154854</v>
      </c>
      <c r="AA285" s="60"/>
    </row>
    <row r="286" spans="3:27" s="57" customFormat="1" x14ac:dyDescent="0.3">
      <c r="C286" s="88" t="s">
        <v>369</v>
      </c>
      <c r="D286" s="59"/>
      <c r="E286" s="59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86">
        <v>77.624674295364272</v>
      </c>
      <c r="V286" s="86">
        <v>74.297594697870579</v>
      </c>
      <c r="W286" s="86">
        <v>58.915644230401718</v>
      </c>
      <c r="X286" s="86">
        <v>59.933214469191007</v>
      </c>
      <c r="Y286" s="89">
        <v>66.50527171037713</v>
      </c>
      <c r="Z286" s="89">
        <v>59.845093265585156</v>
      </c>
      <c r="AA286" s="60"/>
    </row>
    <row r="287" spans="3:27" s="57" customFormat="1" x14ac:dyDescent="0.3">
      <c r="C287" s="88" t="s">
        <v>374</v>
      </c>
      <c r="D287" s="59"/>
      <c r="E287" s="59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86">
        <v>62.109251614730269</v>
      </c>
      <c r="V287" s="86">
        <v>56.047337048264481</v>
      </c>
      <c r="W287" s="86">
        <v>51.0000266851684</v>
      </c>
      <c r="X287" s="86">
        <v>43.457178477242849</v>
      </c>
      <c r="Y287" s="89">
        <v>57.0847947376961</v>
      </c>
      <c r="Z287" s="89">
        <v>57.744577566966157</v>
      </c>
      <c r="AA287" s="60"/>
    </row>
    <row r="288" spans="3:27" s="57" customFormat="1" x14ac:dyDescent="0.3">
      <c r="C288" s="88" t="s">
        <v>365</v>
      </c>
      <c r="D288" s="59"/>
      <c r="E288" s="59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86">
        <v>65.338570024095034</v>
      </c>
      <c r="V288" s="86">
        <v>66.280168439031854</v>
      </c>
      <c r="W288" s="86">
        <v>64.469055555042559</v>
      </c>
      <c r="X288" s="86">
        <v>65.654280133561755</v>
      </c>
      <c r="Y288" s="89">
        <v>70.167429073191755</v>
      </c>
      <c r="Z288" s="89">
        <v>72.628810309620576</v>
      </c>
      <c r="AA288" s="60"/>
    </row>
    <row r="289" spans="1:27" s="57" customFormat="1" x14ac:dyDescent="0.3">
      <c r="C289" s="88" t="s">
        <v>370</v>
      </c>
      <c r="D289" s="59"/>
      <c r="E289" s="59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86">
        <v>63.016977749657308</v>
      </c>
      <c r="V289" s="86">
        <v>61.422731743299721</v>
      </c>
      <c r="W289" s="86">
        <v>46.70587669674191</v>
      </c>
      <c r="X289" s="86">
        <v>50.554689270970009</v>
      </c>
      <c r="Y289" s="89">
        <v>69.754530635727292</v>
      </c>
      <c r="Z289" s="89">
        <v>74.708364180005603</v>
      </c>
      <c r="AA289" s="60"/>
    </row>
    <row r="290" spans="1:27" s="57" customFormat="1" x14ac:dyDescent="0.3">
      <c r="C290" s="88" t="s">
        <v>375</v>
      </c>
      <c r="D290" s="59"/>
      <c r="E290" s="59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86">
        <v>62.130073386251297</v>
      </c>
      <c r="V290" s="86">
        <v>59.805521498330052</v>
      </c>
      <c r="W290" s="86">
        <v>50.340769541843997</v>
      </c>
      <c r="X290" s="86">
        <v>53.550039979765316</v>
      </c>
      <c r="Y290" s="89">
        <v>63.039288063633045</v>
      </c>
      <c r="Z290" s="89">
        <v>68.766594786486522</v>
      </c>
      <c r="AA290" s="60"/>
    </row>
    <row r="291" spans="1:27" s="57" customFormat="1" x14ac:dyDescent="0.3">
      <c r="C291" s="88" t="s">
        <v>366</v>
      </c>
      <c r="D291" s="59"/>
      <c r="E291" s="59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86">
        <v>72.530275959017104</v>
      </c>
      <c r="V291" s="86">
        <v>72.559307208170651</v>
      </c>
      <c r="W291" s="86">
        <v>68.371438601496649</v>
      </c>
      <c r="X291" s="86">
        <v>68.748370255377253</v>
      </c>
      <c r="Y291" s="89">
        <v>71.801208984215691</v>
      </c>
      <c r="Z291" s="89">
        <v>71.257749223344092</v>
      </c>
      <c r="AA291" s="60"/>
    </row>
    <row r="292" spans="1:27" s="57" customFormat="1" x14ac:dyDescent="0.3">
      <c r="C292" s="88" t="s">
        <v>371</v>
      </c>
      <c r="D292" s="59"/>
      <c r="E292" s="59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86">
        <v>55.412695677531346</v>
      </c>
      <c r="V292" s="86">
        <v>63.933620383603539</v>
      </c>
      <c r="W292" s="86">
        <v>54.268840107733197</v>
      </c>
      <c r="X292" s="86">
        <v>66.642813400948171</v>
      </c>
      <c r="Y292" s="89">
        <v>56.425111343755006</v>
      </c>
      <c r="Z292" s="89">
        <v>68.985496269928433</v>
      </c>
      <c r="AA292" s="60"/>
    </row>
    <row r="293" spans="1:27" s="57" customFormat="1" x14ac:dyDescent="0.3">
      <c r="C293" s="88" t="s">
        <v>376</v>
      </c>
      <c r="D293" s="59"/>
      <c r="E293" s="59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86">
        <v>61.388517658961426</v>
      </c>
      <c r="V293" s="86">
        <v>61.071866446167874</v>
      </c>
      <c r="W293" s="86">
        <v>60.034951022580238</v>
      </c>
      <c r="X293" s="86">
        <v>52.755788335130006</v>
      </c>
      <c r="Y293" s="89">
        <v>52.114000797208405</v>
      </c>
      <c r="Z293" s="89">
        <v>55.203650928891115</v>
      </c>
      <c r="AA293" s="60"/>
    </row>
    <row r="294" spans="1:27" s="13" customFormat="1" ht="43.2" x14ac:dyDescent="0.3">
      <c r="A294" s="13" t="str">
        <f>IF(B294=C294,B294,A252)</f>
        <v>8.6.1 Giovani che non lavorano e non studiano (NEET) (15-29 anni)</v>
      </c>
      <c r="B294" s="13" t="str">
        <f t="shared" si="9"/>
        <v>8.6.1 Giovani che non lavorano e non studiano (NEET) (15-29 anni)</v>
      </c>
      <c r="C294" s="6" t="s">
        <v>39</v>
      </c>
      <c r="D294" s="10" t="s">
        <v>191</v>
      </c>
      <c r="E294" s="10" t="s">
        <v>441</v>
      </c>
      <c r="F294" s="90" t="s">
        <v>11</v>
      </c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22"/>
      <c r="Z294" s="54"/>
      <c r="AA294" s="4"/>
    </row>
    <row r="295" spans="1:27" s="13" customFormat="1" x14ac:dyDescent="0.3">
      <c r="A295" s="13" t="str">
        <f t="shared" si="10"/>
        <v>8.6.1 Giovani che non lavorano e non studiano (NEET) (15-29 anni)</v>
      </c>
      <c r="B295" s="13" t="str">
        <f t="shared" si="9"/>
        <v/>
      </c>
      <c r="C295" s="10" t="s">
        <v>3</v>
      </c>
      <c r="D295" s="10"/>
      <c r="E295" s="10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>
        <v>23.2</v>
      </c>
      <c r="V295" s="4">
        <v>22.1</v>
      </c>
      <c r="W295" s="4">
        <v>23.7</v>
      </c>
      <c r="X295" s="4">
        <v>23.1</v>
      </c>
      <c r="Y295" s="22">
        <v>19</v>
      </c>
      <c r="Z295" s="22">
        <v>16.100000000000001</v>
      </c>
      <c r="AA295" s="4">
        <v>15.2</v>
      </c>
    </row>
    <row r="296" spans="1:27" s="13" customFormat="1" x14ac:dyDescent="0.3">
      <c r="A296" s="13" t="str">
        <f t="shared" si="10"/>
        <v>8.6.1 Giovani che non lavorano e non studiano (NEET) (15-29 anni)</v>
      </c>
      <c r="B296" s="13" t="str">
        <f t="shared" si="9"/>
        <v/>
      </c>
      <c r="C296" s="10" t="s">
        <v>4</v>
      </c>
      <c r="D296" s="10"/>
      <c r="E296" s="10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>
        <v>19.399999999999999</v>
      </c>
      <c r="V296" s="4">
        <v>18</v>
      </c>
      <c r="W296" s="4">
        <v>20.2</v>
      </c>
      <c r="X296" s="4">
        <v>19.600000000000001</v>
      </c>
      <c r="Y296" s="22">
        <v>15.3</v>
      </c>
      <c r="Z296" s="22">
        <v>12.3</v>
      </c>
      <c r="AA296" s="4">
        <v>12.9</v>
      </c>
    </row>
    <row r="297" spans="1:27" s="13" customFormat="1" x14ac:dyDescent="0.3">
      <c r="A297" s="13" t="str">
        <f t="shared" si="10"/>
        <v>8.6.1 Giovani che non lavorano e non studiano (NEET) (15-29 anni)</v>
      </c>
      <c r="B297" s="13" t="str">
        <f t="shared" si="9"/>
        <v/>
      </c>
      <c r="C297" s="10" t="s">
        <v>5</v>
      </c>
      <c r="D297" s="10"/>
      <c r="E297" s="10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>
        <v>16.600000000000001</v>
      </c>
      <c r="V297" s="4">
        <v>15.3</v>
      </c>
      <c r="W297" s="4">
        <v>17.899999999999999</v>
      </c>
      <c r="X297" s="4">
        <v>16</v>
      </c>
      <c r="Y297" s="22">
        <v>13.1</v>
      </c>
      <c r="Z297" s="22">
        <v>10.6</v>
      </c>
      <c r="AA297" s="4">
        <v>10.6</v>
      </c>
    </row>
    <row r="298" spans="1:27" s="13" customFormat="1" x14ac:dyDescent="0.3">
      <c r="C298" s="10" t="s">
        <v>427</v>
      </c>
      <c r="D298" s="10"/>
      <c r="E298" s="10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V298" s="4"/>
      <c r="W298" s="4"/>
      <c r="X298" s="4"/>
      <c r="Y298" s="33">
        <v>12.886694629194981</v>
      </c>
      <c r="Z298" s="48">
        <v>7.4753409803822644</v>
      </c>
      <c r="AA298" s="33">
        <v>11.49755682308249</v>
      </c>
    </row>
    <row r="299" spans="1:27" s="13" customFormat="1" x14ac:dyDescent="0.3">
      <c r="C299" s="10" t="s">
        <v>428</v>
      </c>
      <c r="D299" s="10"/>
      <c r="E299" s="10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V299" s="4"/>
      <c r="W299" s="4"/>
      <c r="X299" s="4"/>
      <c r="Y299" s="33">
        <v>13.194089634932983</v>
      </c>
      <c r="Z299" s="48">
        <v>7.5060365843486148</v>
      </c>
      <c r="AA299" s="33">
        <v>9.8013210942532645</v>
      </c>
    </row>
    <row r="300" spans="1:27" s="13" customFormat="1" x14ac:dyDescent="0.3">
      <c r="C300" s="10" t="s">
        <v>429</v>
      </c>
      <c r="D300" s="10"/>
      <c r="E300" s="10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V300" s="4"/>
      <c r="W300" s="4"/>
      <c r="X300" s="4"/>
      <c r="Y300" s="33">
        <v>9.1171975967452372</v>
      </c>
      <c r="Z300" s="48">
        <v>10.93736062795468</v>
      </c>
      <c r="AA300" s="33">
        <v>6.7039390877342271</v>
      </c>
    </row>
    <row r="301" spans="1:27" s="13" customFormat="1" x14ac:dyDescent="0.3">
      <c r="C301" s="10" t="s">
        <v>430</v>
      </c>
      <c r="D301" s="10"/>
      <c r="E301" s="10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V301" s="4"/>
      <c r="W301" s="4"/>
      <c r="X301" s="4"/>
      <c r="Y301" s="33">
        <v>11.695160211491908</v>
      </c>
      <c r="Z301" s="48">
        <v>12.118323084809116</v>
      </c>
      <c r="AA301" s="33">
        <v>10.227522913943538</v>
      </c>
    </row>
    <row r="302" spans="1:27" s="13" customFormat="1" x14ac:dyDescent="0.3">
      <c r="C302" s="10" t="s">
        <v>431</v>
      </c>
      <c r="D302" s="10"/>
      <c r="E302" s="10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V302" s="4"/>
      <c r="W302" s="4"/>
      <c r="X302" s="4"/>
      <c r="Y302" s="4">
        <v>12.3</v>
      </c>
      <c r="Z302" s="48">
        <v>5.0235660816453409</v>
      </c>
      <c r="AA302" s="33">
        <v>7.9917292158725086</v>
      </c>
    </row>
    <row r="303" spans="1:27" s="13" customFormat="1" x14ac:dyDescent="0.3">
      <c r="C303" s="10" t="s">
        <v>432</v>
      </c>
      <c r="D303" s="10"/>
      <c r="E303" s="10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V303" s="4"/>
      <c r="W303" s="4"/>
      <c r="X303" s="4"/>
      <c r="Y303" s="33">
        <v>15.412092859540122</v>
      </c>
      <c r="Z303" s="48">
        <v>12.141218528754012</v>
      </c>
      <c r="AA303" s="33">
        <v>11.408519985499826</v>
      </c>
    </row>
    <row r="304" spans="1:27" s="13" customFormat="1" x14ac:dyDescent="0.3">
      <c r="C304" s="10" t="s">
        <v>433</v>
      </c>
      <c r="D304" s="10"/>
      <c r="E304" s="10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V304" s="4"/>
      <c r="W304" s="4"/>
      <c r="X304" s="4"/>
      <c r="Y304" s="33">
        <v>11.858841245938027</v>
      </c>
      <c r="Z304" s="48">
        <v>13.047399791857206</v>
      </c>
      <c r="AA304" s="33">
        <v>13.014260613096543</v>
      </c>
    </row>
    <row r="305" spans="1:58" s="13" customFormat="1" x14ac:dyDescent="0.3">
      <c r="C305" s="10" t="s">
        <v>434</v>
      </c>
      <c r="D305" s="10"/>
      <c r="E305" s="10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V305" s="4"/>
      <c r="W305" s="4"/>
      <c r="X305" s="4"/>
      <c r="Y305" s="33">
        <v>17.020324729253471</v>
      </c>
      <c r="Z305" s="48">
        <v>14.130010743201474</v>
      </c>
      <c r="AA305" s="33">
        <v>12.361139839997703</v>
      </c>
    </row>
    <row r="306" spans="1:58" s="13" customFormat="1" x14ac:dyDescent="0.3">
      <c r="C306" s="10" t="s">
        <v>435</v>
      </c>
      <c r="D306" s="10"/>
      <c r="E306" s="10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V306" s="4"/>
      <c r="W306" s="4"/>
      <c r="X306" s="4"/>
      <c r="Y306" s="33">
        <v>17.288535628752907</v>
      </c>
      <c r="Z306" s="48">
        <v>20.433374497158827</v>
      </c>
      <c r="AA306" s="33">
        <v>13.672946731771798</v>
      </c>
    </row>
    <row r="307" spans="1:58" s="13" customFormat="1" x14ac:dyDescent="0.3">
      <c r="C307" s="10" t="s">
        <v>436</v>
      </c>
      <c r="D307" s="10"/>
      <c r="E307" s="10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V307" s="4"/>
      <c r="W307" s="4"/>
      <c r="X307" s="4"/>
      <c r="Y307" s="33">
        <v>11.495430522614038</v>
      </c>
      <c r="Z307" s="48">
        <v>6.8254400423853543</v>
      </c>
      <c r="AA307" s="33">
        <v>7.9685850126026097</v>
      </c>
    </row>
    <row r="308" spans="1:58" s="60" customFormat="1" x14ac:dyDescent="0.3">
      <c r="A308" s="57" t="str">
        <f>IF(B308=C308,B308,A297)</f>
        <v>9.1.2.a Volumi trasportati di merci, per modalità di trasporto</v>
      </c>
      <c r="B308" s="57" t="str">
        <f t="shared" ref="B308:B313" si="11">IF(FALSE=OR(C308="Italia",C308="Centro",C308="Regione Marche"),C308,"")</f>
        <v>9.1.2.a Volumi trasportati di merci, per modalità di trasporto</v>
      </c>
      <c r="C308" s="58" t="s">
        <v>12</v>
      </c>
      <c r="D308" s="59" t="s">
        <v>191</v>
      </c>
      <c r="E308" s="58"/>
      <c r="F308" s="60" t="s">
        <v>110</v>
      </c>
      <c r="Y308" s="61"/>
      <c r="Z308" s="61"/>
      <c r="AB308" s="57"/>
      <c r="AC308" s="57"/>
      <c r="AD308" s="57"/>
      <c r="AE308" s="57"/>
      <c r="AF308" s="57"/>
      <c r="AG308" s="57"/>
      <c r="AH308" s="57"/>
      <c r="AI308" s="57"/>
      <c r="AJ308" s="57"/>
      <c r="AK308" s="57"/>
      <c r="AL308" s="57"/>
      <c r="AM308" s="57"/>
      <c r="AN308" s="57"/>
      <c r="AO308" s="57"/>
      <c r="AP308" s="57"/>
      <c r="AQ308" s="57"/>
      <c r="AR308" s="57"/>
      <c r="AS308" s="57"/>
      <c r="AT308" s="57"/>
      <c r="AU308" s="57"/>
      <c r="AV308" s="57"/>
      <c r="AW308" s="57"/>
      <c r="AX308" s="57"/>
      <c r="AY308" s="57"/>
      <c r="AZ308" s="57"/>
      <c r="BA308" s="57"/>
      <c r="BB308" s="57"/>
      <c r="BC308" s="57"/>
      <c r="BD308" s="57"/>
      <c r="BE308" s="57"/>
      <c r="BF308" s="62"/>
    </row>
    <row r="309" spans="1:58" s="60" customFormat="1" x14ac:dyDescent="0.3">
      <c r="A309" s="57" t="str">
        <f t="shared" si="10"/>
        <v>9.1.2.a Volumi trasportati di merci, per modalità di trasporto</v>
      </c>
      <c r="B309" s="57" t="str">
        <f t="shared" si="11"/>
        <v/>
      </c>
      <c r="C309" s="59" t="s">
        <v>3</v>
      </c>
      <c r="D309" s="59"/>
      <c r="E309" s="59"/>
      <c r="N309" s="60">
        <v>1932535</v>
      </c>
      <c r="O309" s="60">
        <v>1687489</v>
      </c>
      <c r="P309" s="60">
        <v>1569769</v>
      </c>
      <c r="Q309" s="60">
        <v>1497971</v>
      </c>
      <c r="R309" s="60">
        <v>1508239</v>
      </c>
      <c r="S309" s="60">
        <v>1457469</v>
      </c>
      <c r="T309" s="60">
        <v>1456003</v>
      </c>
      <c r="V309" s="60">
        <v>1582307</v>
      </c>
      <c r="W309" s="60">
        <v>1666670</v>
      </c>
      <c r="X309" s="60">
        <v>1593953</v>
      </c>
      <c r="Y309" s="61">
        <v>1630969</v>
      </c>
      <c r="Z309" s="61">
        <v>1666670</v>
      </c>
      <c r="AB309" s="57"/>
      <c r="AC309" s="57"/>
      <c r="AD309" s="57"/>
      <c r="AE309" s="57"/>
      <c r="AF309" s="57"/>
      <c r="AG309" s="57"/>
      <c r="AH309" s="57"/>
      <c r="AI309" s="57"/>
      <c r="AJ309" s="57"/>
      <c r="AK309" s="57"/>
      <c r="AL309" s="57"/>
      <c r="AM309" s="57"/>
      <c r="AN309" s="57"/>
      <c r="AO309" s="57"/>
      <c r="AP309" s="57"/>
      <c r="AQ309" s="57"/>
      <c r="AR309" s="57"/>
      <c r="AS309" s="57"/>
      <c r="AT309" s="57"/>
      <c r="AU309" s="57"/>
      <c r="AV309" s="57"/>
      <c r="AW309" s="57"/>
      <c r="AX309" s="57"/>
      <c r="AY309" s="57"/>
      <c r="AZ309" s="57"/>
      <c r="BA309" s="57"/>
      <c r="BB309" s="57"/>
      <c r="BC309" s="57"/>
      <c r="BD309" s="57"/>
      <c r="BE309" s="57"/>
      <c r="BF309" s="62"/>
    </row>
    <row r="310" spans="1:58" s="60" customFormat="1" x14ac:dyDescent="0.3">
      <c r="A310" s="57" t="str">
        <f t="shared" si="10"/>
        <v>9.1.2.a Volumi trasportati di merci, per modalità di trasporto</v>
      </c>
      <c r="B310" s="57" t="str">
        <f t="shared" si="11"/>
        <v/>
      </c>
      <c r="C310" s="59" t="s">
        <v>4</v>
      </c>
      <c r="D310" s="59"/>
      <c r="E310" s="59"/>
      <c r="Y310" s="61"/>
      <c r="Z310" s="61"/>
      <c r="AB310" s="57"/>
      <c r="AC310" s="57"/>
      <c r="AD310" s="57"/>
      <c r="AE310" s="57"/>
      <c r="AF310" s="57"/>
      <c r="AG310" s="57"/>
      <c r="AH310" s="57"/>
      <c r="AI310" s="57"/>
      <c r="AJ310" s="57"/>
      <c r="AK310" s="57"/>
      <c r="AL310" s="57"/>
      <c r="AM310" s="57"/>
      <c r="AN310" s="57"/>
      <c r="AO310" s="57"/>
      <c r="AP310" s="57"/>
      <c r="AQ310" s="57"/>
      <c r="AR310" s="57"/>
      <c r="AS310" s="57"/>
      <c r="AT310" s="57"/>
      <c r="AU310" s="57"/>
      <c r="AV310" s="57"/>
      <c r="AW310" s="57"/>
      <c r="AX310" s="57"/>
      <c r="AY310" s="57"/>
      <c r="AZ310" s="57"/>
      <c r="BA310" s="57"/>
      <c r="BB310" s="57"/>
      <c r="BC310" s="57"/>
      <c r="BD310" s="57"/>
      <c r="BE310" s="57"/>
      <c r="BF310" s="62"/>
    </row>
    <row r="311" spans="1:58" s="71" customFormat="1" x14ac:dyDescent="0.3">
      <c r="A311" s="57" t="str">
        <f t="shared" si="10"/>
        <v>9.1.2.a Volumi trasportati di merci, per modalità di trasporto</v>
      </c>
      <c r="B311" s="57" t="str">
        <f t="shared" si="11"/>
        <v/>
      </c>
      <c r="C311" s="59" t="s">
        <v>5</v>
      </c>
      <c r="D311" s="59"/>
      <c r="E311" s="59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1"/>
      <c r="Z311" s="61"/>
      <c r="AA311" s="60"/>
      <c r="AB311" s="57"/>
      <c r="AC311" s="57"/>
      <c r="AD311" s="57"/>
      <c r="AE311" s="57"/>
      <c r="AF311" s="57"/>
      <c r="AG311" s="57"/>
      <c r="AH311" s="57"/>
      <c r="AI311" s="57"/>
      <c r="AJ311" s="57"/>
      <c r="AK311" s="57"/>
      <c r="AL311" s="57"/>
      <c r="AM311" s="57"/>
      <c r="AN311" s="57"/>
      <c r="AO311" s="57"/>
      <c r="AP311" s="57"/>
      <c r="AQ311" s="57"/>
      <c r="AR311" s="57"/>
      <c r="AS311" s="57"/>
      <c r="AT311" s="57"/>
      <c r="AU311" s="57"/>
      <c r="AV311" s="57"/>
      <c r="AW311" s="57"/>
      <c r="AX311" s="57"/>
      <c r="AY311" s="57"/>
      <c r="AZ311" s="57"/>
      <c r="BA311" s="57"/>
      <c r="BB311" s="57"/>
      <c r="BC311" s="57"/>
      <c r="BD311" s="57"/>
      <c r="BE311" s="57"/>
      <c r="BF311" s="70"/>
    </row>
    <row r="312" spans="1:58" s="71" customFormat="1" x14ac:dyDescent="0.3">
      <c r="A312" s="57"/>
      <c r="B312" s="57" t="str">
        <f t="shared" si="11"/>
        <v>Trasporto aereo*</v>
      </c>
      <c r="C312" s="88" t="s">
        <v>109</v>
      </c>
      <c r="D312" s="88"/>
      <c r="E312" s="88"/>
      <c r="F312" s="60"/>
      <c r="G312" s="67">
        <v>5745</v>
      </c>
      <c r="H312" s="67">
        <v>4513</v>
      </c>
      <c r="I312" s="67">
        <v>5150</v>
      </c>
      <c r="J312" s="67">
        <v>6080</v>
      </c>
      <c r="K312" s="67">
        <v>6383</v>
      </c>
      <c r="L312" s="67">
        <v>5545</v>
      </c>
      <c r="M312" s="67">
        <v>6289</v>
      </c>
      <c r="N312" s="67">
        <v>6997</v>
      </c>
      <c r="O312" s="67">
        <v>6864</v>
      </c>
      <c r="P312" s="67">
        <v>6655</v>
      </c>
      <c r="Q312" s="67">
        <v>6989</v>
      </c>
      <c r="R312" s="67">
        <v>6712</v>
      </c>
      <c r="S312" s="67">
        <v>6072</v>
      </c>
      <c r="T312" s="67">
        <v>6422</v>
      </c>
      <c r="U312" s="67">
        <v>6618</v>
      </c>
      <c r="V312" s="67">
        <v>6943</v>
      </c>
      <c r="W312" s="67">
        <v>5570</v>
      </c>
      <c r="X312" s="67">
        <v>6893</v>
      </c>
      <c r="Y312" s="91">
        <v>7602</v>
      </c>
      <c r="Z312" s="91">
        <v>6965</v>
      </c>
      <c r="AA312" s="67">
        <v>6572</v>
      </c>
      <c r="AB312" s="57"/>
      <c r="AC312" s="57"/>
      <c r="AD312" s="57"/>
      <c r="AE312" s="57"/>
      <c r="AF312" s="57"/>
      <c r="AG312" s="57"/>
      <c r="AH312" s="57"/>
      <c r="AI312" s="57"/>
      <c r="AJ312" s="57"/>
      <c r="AK312" s="57"/>
      <c r="AL312" s="57"/>
      <c r="AM312" s="57"/>
      <c r="AN312" s="57"/>
      <c r="AO312" s="57"/>
      <c r="AP312" s="57"/>
      <c r="AQ312" s="57"/>
      <c r="AR312" s="57"/>
      <c r="AS312" s="57"/>
      <c r="AT312" s="57"/>
      <c r="AU312" s="57"/>
      <c r="AV312" s="57"/>
      <c r="AW312" s="57"/>
      <c r="AX312" s="57"/>
      <c r="AY312" s="57"/>
      <c r="AZ312" s="57"/>
      <c r="BA312" s="57"/>
      <c r="BB312" s="57"/>
      <c r="BC312" s="57"/>
      <c r="BD312" s="57"/>
      <c r="BE312" s="57"/>
      <c r="BF312" s="70"/>
    </row>
    <row r="313" spans="1:58" s="71" customFormat="1" ht="28.8" x14ac:dyDescent="0.3">
      <c r="A313" s="57"/>
      <c r="B313" s="57" t="str">
        <f t="shared" si="11"/>
        <v>Trasporto marittimo totale porto Ancona + Falconara Marittima - merce sbarcata</v>
      </c>
      <c r="C313" s="88" t="s">
        <v>112</v>
      </c>
      <c r="D313" s="88"/>
      <c r="E313" s="88"/>
      <c r="F313" s="60"/>
      <c r="G313" s="60"/>
      <c r="H313" s="60"/>
      <c r="I313" s="60"/>
      <c r="J313" s="60"/>
      <c r="K313" s="60"/>
      <c r="L313" s="60"/>
      <c r="M313" s="60">
        <v>5933</v>
      </c>
      <c r="N313" s="60">
        <v>5746</v>
      </c>
      <c r="O313" s="60">
        <v>5311</v>
      </c>
      <c r="P313" s="60">
        <v>4668</v>
      </c>
      <c r="Q313" s="60">
        <v>5852</v>
      </c>
      <c r="R313" s="60">
        <v>5660</v>
      </c>
      <c r="S313" s="60">
        <v>5847</v>
      </c>
      <c r="T313" s="60">
        <v>5729</v>
      </c>
      <c r="U313" s="60">
        <v>6273</v>
      </c>
      <c r="V313" s="60">
        <v>6020</v>
      </c>
      <c r="W313" s="60">
        <v>4357</v>
      </c>
      <c r="X313" s="60">
        <v>6045</v>
      </c>
      <c r="Y313" s="61">
        <v>6021</v>
      </c>
      <c r="Z313" s="61">
        <v>5611</v>
      </c>
      <c r="AA313" s="60">
        <v>5760</v>
      </c>
      <c r="AB313" s="57"/>
      <c r="AC313" s="57"/>
      <c r="AD313" s="57"/>
      <c r="AE313" s="57"/>
      <c r="AF313" s="57"/>
      <c r="AG313" s="57"/>
      <c r="AH313" s="57"/>
      <c r="AI313" s="57"/>
      <c r="AJ313" s="57"/>
      <c r="AK313" s="57"/>
      <c r="AL313" s="57"/>
      <c r="AM313" s="57"/>
      <c r="AN313" s="57"/>
      <c r="AO313" s="57"/>
      <c r="AP313" s="57"/>
      <c r="AQ313" s="57"/>
      <c r="AR313" s="57"/>
      <c r="AS313" s="57"/>
      <c r="AT313" s="57"/>
      <c r="AU313" s="57"/>
      <c r="AV313" s="57"/>
      <c r="AW313" s="57"/>
      <c r="AX313" s="57"/>
      <c r="AY313" s="57"/>
      <c r="AZ313" s="57"/>
      <c r="BA313" s="57"/>
      <c r="BB313" s="57"/>
      <c r="BC313" s="57"/>
      <c r="BD313" s="57"/>
      <c r="BE313" s="57"/>
      <c r="BF313" s="70"/>
    </row>
    <row r="314" spans="1:58" s="71" customFormat="1" ht="28.8" x14ac:dyDescent="0.3">
      <c r="A314" s="57"/>
      <c r="B314" s="57"/>
      <c r="C314" s="88" t="s">
        <v>111</v>
      </c>
      <c r="D314" s="88"/>
      <c r="E314" s="88"/>
      <c r="F314" s="60"/>
      <c r="G314" s="60"/>
      <c r="H314" s="60"/>
      <c r="I314" s="60"/>
      <c r="J314" s="60"/>
      <c r="K314" s="60"/>
      <c r="L314" s="60"/>
      <c r="M314" s="60">
        <v>4001</v>
      </c>
      <c r="N314" s="60">
        <v>3495</v>
      </c>
      <c r="O314" s="60">
        <v>3004</v>
      </c>
      <c r="P314" s="60">
        <v>2528</v>
      </c>
      <c r="Q314" s="60">
        <v>3383</v>
      </c>
      <c r="R314" s="60">
        <v>3973</v>
      </c>
      <c r="S314" s="60">
        <v>4115</v>
      </c>
      <c r="T314" s="60">
        <v>4190</v>
      </c>
      <c r="U314" s="60">
        <v>4539</v>
      </c>
      <c r="V314" s="60">
        <v>4271</v>
      </c>
      <c r="W314" s="60">
        <v>3737</v>
      </c>
      <c r="X314" s="60">
        <v>4244</v>
      </c>
      <c r="Y314" s="61">
        <v>3991</v>
      </c>
      <c r="Z314" s="61">
        <v>3103</v>
      </c>
      <c r="AA314" s="60">
        <v>3004</v>
      </c>
      <c r="AB314" s="57"/>
      <c r="AC314" s="57"/>
      <c r="AD314" s="57"/>
      <c r="AE314" s="57"/>
      <c r="AF314" s="57"/>
      <c r="AG314" s="57"/>
      <c r="AH314" s="57"/>
      <c r="AI314" s="57"/>
      <c r="AJ314" s="57"/>
      <c r="AK314" s="57"/>
      <c r="AL314" s="57"/>
      <c r="AM314" s="57"/>
      <c r="AN314" s="57"/>
      <c r="AO314" s="57"/>
      <c r="AP314" s="57"/>
      <c r="AQ314" s="57"/>
      <c r="AR314" s="57"/>
      <c r="AS314" s="57"/>
      <c r="AT314" s="57"/>
      <c r="AU314" s="57"/>
      <c r="AV314" s="57"/>
      <c r="AW314" s="57"/>
      <c r="AX314" s="57"/>
      <c r="AY314" s="57"/>
      <c r="AZ314" s="57"/>
      <c r="BA314" s="57"/>
      <c r="BB314" s="57"/>
      <c r="BC314" s="57"/>
      <c r="BD314" s="57"/>
      <c r="BE314" s="57"/>
      <c r="BF314" s="70"/>
    </row>
    <row r="315" spans="1:58" s="5" customFormat="1" x14ac:dyDescent="0.3">
      <c r="A315" s="13"/>
      <c r="B315" s="13"/>
      <c r="C315" s="6" t="s">
        <v>149</v>
      </c>
      <c r="D315" s="10" t="s">
        <v>191</v>
      </c>
      <c r="E315" s="3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22"/>
      <c r="Z315" s="22"/>
      <c r="AA315" s="4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28"/>
    </row>
    <row r="316" spans="1:58" s="5" customFormat="1" x14ac:dyDescent="0.3">
      <c r="A316" s="13"/>
      <c r="B316" s="13"/>
      <c r="C316" s="10" t="s">
        <v>3</v>
      </c>
      <c r="D316" s="10"/>
      <c r="E316" s="3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22"/>
      <c r="Z316" s="22"/>
      <c r="AA316" s="4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28"/>
    </row>
    <row r="317" spans="1:58" s="5" customFormat="1" x14ac:dyDescent="0.3">
      <c r="A317" s="13"/>
      <c r="B317" s="13"/>
      <c r="C317" s="34" t="s">
        <v>151</v>
      </c>
      <c r="D317" s="34"/>
      <c r="E317" s="34"/>
      <c r="F317" s="4" t="s">
        <v>150</v>
      </c>
      <c r="G317" s="4"/>
      <c r="H317" s="4"/>
      <c r="I317" s="4"/>
      <c r="J317" s="4"/>
      <c r="K317" s="4"/>
      <c r="L317" s="4"/>
      <c r="M317" s="4">
        <v>838892</v>
      </c>
      <c r="N317" s="4">
        <v>847273</v>
      </c>
      <c r="O317" s="4">
        <v>854836</v>
      </c>
      <c r="P317" s="4">
        <v>854756</v>
      </c>
      <c r="Q317" s="4">
        <v>864123</v>
      </c>
      <c r="R317" s="4">
        <v>872623</v>
      </c>
      <c r="S317" s="4">
        <v>869199</v>
      </c>
      <c r="T317" s="4">
        <v>864570</v>
      </c>
      <c r="U317" s="4">
        <v>882243</v>
      </c>
      <c r="V317" s="4">
        <v>898472</v>
      </c>
      <c r="W317" s="4">
        <v>389883</v>
      </c>
      <c r="X317" s="4">
        <v>491782</v>
      </c>
      <c r="Y317" s="22">
        <v>693604</v>
      </c>
      <c r="Z317" s="22">
        <v>814441</v>
      </c>
      <c r="AA317" s="4">
        <v>842822</v>
      </c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28"/>
    </row>
    <row r="318" spans="1:58" s="5" customFormat="1" x14ac:dyDescent="0.3">
      <c r="A318" s="13"/>
      <c r="B318" s="13"/>
      <c r="C318" s="34" t="s">
        <v>152</v>
      </c>
      <c r="D318" s="34"/>
      <c r="E318" s="34"/>
      <c r="F318" s="4" t="s">
        <v>150</v>
      </c>
      <c r="G318" s="4"/>
      <c r="H318" s="4"/>
      <c r="I318" s="4"/>
      <c r="J318" s="4"/>
      <c r="K318" s="4"/>
      <c r="L318" s="4"/>
      <c r="M318" s="4">
        <v>138857</v>
      </c>
      <c r="N318" s="4">
        <v>148015</v>
      </c>
      <c r="O318" s="4">
        <v>146087</v>
      </c>
      <c r="P318" s="4">
        <v>143572</v>
      </c>
      <c r="Q318" s="4">
        <v>150389</v>
      </c>
      <c r="R318" s="4">
        <v>157212</v>
      </c>
      <c r="S318" s="4">
        <v>164679</v>
      </c>
      <c r="T318" s="4">
        <v>175054</v>
      </c>
      <c r="U318" s="4">
        <v>185120</v>
      </c>
      <c r="V318" s="4">
        <v>192908</v>
      </c>
      <c r="W318" s="4">
        <v>52839</v>
      </c>
      <c r="X318" s="4">
        <v>80552</v>
      </c>
      <c r="Y318" s="22">
        <v>164322</v>
      </c>
      <c r="Z318" s="22">
        <v>196753</v>
      </c>
      <c r="AA318" s="4">
        <v>218334</v>
      </c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28"/>
    </row>
    <row r="319" spans="1:58" s="5" customFormat="1" x14ac:dyDescent="0.3">
      <c r="A319" s="13"/>
      <c r="B319" s="13"/>
      <c r="C319" s="34" t="s">
        <v>153</v>
      </c>
      <c r="D319" s="34"/>
      <c r="E319" s="34"/>
      <c r="F319" s="4" t="s">
        <v>150</v>
      </c>
      <c r="G319" s="4"/>
      <c r="H319" s="4"/>
      <c r="I319" s="4"/>
      <c r="J319" s="4"/>
      <c r="K319" s="4"/>
      <c r="L319" s="4"/>
      <c r="M319" s="4">
        <v>87658</v>
      </c>
      <c r="N319" s="4">
        <v>81895</v>
      </c>
      <c r="O319" s="4">
        <v>76735</v>
      </c>
      <c r="P319" s="4">
        <v>73238</v>
      </c>
      <c r="Q319" s="4">
        <v>72225</v>
      </c>
      <c r="R319" s="4">
        <v>70268</v>
      </c>
      <c r="S319" s="4">
        <v>67273</v>
      </c>
      <c r="T319" s="4">
        <v>73876</v>
      </c>
      <c r="U319" s="4">
        <v>85382</v>
      </c>
      <c r="V319" s="4">
        <v>86530</v>
      </c>
      <c r="W319" s="4">
        <v>55147</v>
      </c>
      <c r="X319" s="4">
        <v>57916</v>
      </c>
      <c r="Y319" s="22">
        <v>71037</v>
      </c>
      <c r="Z319" s="22">
        <v>92084</v>
      </c>
      <c r="AA319" s="4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28"/>
    </row>
    <row r="320" spans="1:58" s="5" customFormat="1" x14ac:dyDescent="0.3">
      <c r="A320" s="13"/>
      <c r="B320" s="13"/>
      <c r="C320" s="10" t="s">
        <v>4</v>
      </c>
      <c r="D320" s="10"/>
      <c r="E320" s="3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22"/>
      <c r="Z320" s="22"/>
      <c r="AA320" s="4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28"/>
    </row>
    <row r="321" spans="1:58" s="5" customFormat="1" x14ac:dyDescent="0.3">
      <c r="A321" s="13"/>
      <c r="B321" s="13"/>
      <c r="C321" s="10" t="s">
        <v>5</v>
      </c>
      <c r="D321" s="10"/>
      <c r="E321" s="3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22"/>
      <c r="Z321" s="22"/>
      <c r="AA321" s="4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28"/>
    </row>
    <row r="322" spans="1:58" s="97" customFormat="1" x14ac:dyDescent="0.3">
      <c r="A322" s="92"/>
      <c r="B322" s="92"/>
      <c r="C322" s="93" t="s">
        <v>152</v>
      </c>
      <c r="D322" s="93"/>
      <c r="E322" s="94"/>
      <c r="F322" s="4" t="s">
        <v>154</v>
      </c>
      <c r="G322" s="66">
        <v>488902</v>
      </c>
      <c r="H322" s="66">
        <v>460017</v>
      </c>
      <c r="I322" s="66">
        <v>466912</v>
      </c>
      <c r="J322" s="66">
        <v>487320</v>
      </c>
      <c r="K322" s="66">
        <v>402470</v>
      </c>
      <c r="L322" s="66">
        <v>420061</v>
      </c>
      <c r="M322" s="66">
        <v>503721</v>
      </c>
      <c r="N322" s="66">
        <v>597099</v>
      </c>
      <c r="O322" s="66">
        <v>553406</v>
      </c>
      <c r="P322" s="66">
        <v>494421</v>
      </c>
      <c r="Q322" s="66">
        <v>472085</v>
      </c>
      <c r="R322" s="66">
        <v>514935</v>
      </c>
      <c r="S322" s="66">
        <v>477008</v>
      </c>
      <c r="T322" s="66">
        <v>477472</v>
      </c>
      <c r="U322" s="66">
        <v>447144</v>
      </c>
      <c r="V322" s="66">
        <v>481804</v>
      </c>
      <c r="W322" s="66">
        <v>148899</v>
      </c>
      <c r="X322" s="66">
        <v>239135</v>
      </c>
      <c r="Y322" s="95">
        <v>466331</v>
      </c>
      <c r="Z322" s="95">
        <v>514032</v>
      </c>
      <c r="AA322" s="66">
        <v>595325</v>
      </c>
      <c r="AB322" s="92"/>
      <c r="AC322" s="92"/>
      <c r="AD322" s="92"/>
      <c r="AE322" s="92"/>
      <c r="AF322" s="92"/>
      <c r="AG322" s="92"/>
      <c r="AH322" s="92"/>
      <c r="AI322" s="92"/>
      <c r="AJ322" s="92"/>
      <c r="AK322" s="92"/>
      <c r="AL322" s="92"/>
      <c r="AM322" s="92"/>
      <c r="AN322" s="92"/>
      <c r="AO322" s="92"/>
      <c r="AP322" s="92"/>
      <c r="AQ322" s="92"/>
      <c r="AR322" s="92"/>
      <c r="AS322" s="92"/>
      <c r="AT322" s="92"/>
      <c r="AU322" s="92"/>
      <c r="AV322" s="92"/>
      <c r="AW322" s="92"/>
      <c r="AX322" s="92"/>
      <c r="AY322" s="92"/>
      <c r="AZ322" s="92"/>
      <c r="BA322" s="92"/>
      <c r="BB322" s="92"/>
      <c r="BC322" s="92"/>
      <c r="BD322" s="92"/>
      <c r="BE322" s="92"/>
      <c r="BF322" s="96"/>
    </row>
    <row r="323" spans="1:58" s="97" customFormat="1" x14ac:dyDescent="0.3">
      <c r="A323" s="92"/>
      <c r="B323" s="92"/>
      <c r="C323" s="93" t="s">
        <v>155</v>
      </c>
      <c r="D323" s="93"/>
      <c r="E323" s="94"/>
      <c r="F323" s="38" t="s">
        <v>150</v>
      </c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>
        <v>1052</v>
      </c>
      <c r="R323" s="39">
        <v>979</v>
      </c>
      <c r="S323" s="39">
        <v>963</v>
      </c>
      <c r="T323" s="39">
        <v>1046</v>
      </c>
      <c r="U323" s="39">
        <v>1097</v>
      </c>
      <c r="V323" s="39">
        <v>1108</v>
      </c>
      <c r="W323" s="39">
        <v>335</v>
      </c>
      <c r="X323" s="39">
        <v>708</v>
      </c>
      <c r="Y323" s="44">
        <v>913</v>
      </c>
      <c r="Z323" s="44">
        <v>879</v>
      </c>
      <c r="AA323" s="39">
        <v>847</v>
      </c>
      <c r="AB323" s="92"/>
      <c r="AC323" s="92"/>
      <c r="AD323" s="92"/>
      <c r="AE323" s="92"/>
      <c r="AF323" s="92"/>
      <c r="AG323" s="92"/>
      <c r="AH323" s="92"/>
      <c r="AI323" s="92"/>
      <c r="AJ323" s="92"/>
      <c r="AK323" s="92"/>
      <c r="AL323" s="92"/>
      <c r="AM323" s="92"/>
      <c r="AN323" s="92"/>
      <c r="AO323" s="92"/>
      <c r="AP323" s="92"/>
      <c r="AQ323" s="92"/>
      <c r="AR323" s="92"/>
      <c r="AS323" s="92"/>
      <c r="AT323" s="92"/>
      <c r="AU323" s="92"/>
      <c r="AV323" s="92"/>
      <c r="AW323" s="92"/>
      <c r="AX323" s="92"/>
      <c r="AY323" s="92"/>
      <c r="AZ323" s="92"/>
      <c r="BA323" s="92"/>
      <c r="BB323" s="92"/>
      <c r="BC323" s="92"/>
      <c r="BD323" s="92"/>
      <c r="BE323" s="92"/>
      <c r="BF323" s="96"/>
    </row>
    <row r="324" spans="1:58" s="60" customFormat="1" x14ac:dyDescent="0.3">
      <c r="B324" s="61"/>
      <c r="C324" s="58" t="s">
        <v>113</v>
      </c>
      <c r="D324" s="59" t="s">
        <v>192</v>
      </c>
      <c r="E324" s="58"/>
      <c r="F324" s="60" t="s">
        <v>114</v>
      </c>
      <c r="Y324" s="61"/>
      <c r="Z324" s="61"/>
      <c r="AB324" s="57"/>
      <c r="AC324" s="57"/>
      <c r="AD324" s="57"/>
      <c r="AE324" s="57"/>
      <c r="AF324" s="57"/>
      <c r="AG324" s="57"/>
      <c r="AH324" s="57"/>
      <c r="AI324" s="57"/>
      <c r="AJ324" s="57"/>
      <c r="AK324" s="57"/>
      <c r="AL324" s="57"/>
      <c r="AM324" s="57"/>
      <c r="AN324" s="57"/>
      <c r="AO324" s="57"/>
      <c r="AP324" s="57"/>
      <c r="AQ324" s="57"/>
      <c r="AR324" s="57"/>
      <c r="AS324" s="57"/>
      <c r="AT324" s="57"/>
      <c r="AU324" s="57"/>
      <c r="AV324" s="57"/>
      <c r="AW324" s="57"/>
      <c r="AX324" s="57"/>
      <c r="AY324" s="57"/>
      <c r="AZ324" s="57"/>
      <c r="BA324" s="57"/>
      <c r="BB324" s="57"/>
      <c r="BC324" s="57"/>
      <c r="BD324" s="57"/>
      <c r="BE324" s="57"/>
      <c r="BF324" s="62"/>
    </row>
    <row r="325" spans="1:58" s="60" customFormat="1" x14ac:dyDescent="0.3">
      <c r="B325" s="61"/>
      <c r="C325" s="59" t="s">
        <v>3</v>
      </c>
      <c r="D325" s="59"/>
      <c r="E325" s="59"/>
      <c r="M325" s="60">
        <v>3.4</v>
      </c>
      <c r="N325" s="60" t="s">
        <v>63</v>
      </c>
      <c r="O325" s="60" t="s">
        <v>63</v>
      </c>
      <c r="P325" s="60" t="s">
        <v>63</v>
      </c>
      <c r="Q325" s="60" t="s">
        <v>63</v>
      </c>
      <c r="R325" s="60" t="s">
        <v>63</v>
      </c>
      <c r="S325" s="60" t="s">
        <v>63</v>
      </c>
      <c r="T325" s="60" t="s">
        <v>63</v>
      </c>
      <c r="U325" s="60">
        <v>3.3</v>
      </c>
      <c r="X325" s="60">
        <v>3.4</v>
      </c>
      <c r="Y325" s="61"/>
      <c r="Z325" s="61"/>
      <c r="AB325" s="57"/>
      <c r="AC325" s="57"/>
      <c r="AD325" s="57"/>
      <c r="AE325" s="57"/>
      <c r="AF325" s="57"/>
      <c r="AG325" s="57"/>
      <c r="AH325" s="57"/>
      <c r="AI325" s="57"/>
      <c r="AJ325" s="57"/>
      <c r="AK325" s="57"/>
      <c r="AL325" s="57"/>
      <c r="AM325" s="57"/>
      <c r="AN325" s="57"/>
      <c r="AO325" s="57"/>
      <c r="AP325" s="57"/>
      <c r="AQ325" s="57"/>
      <c r="AR325" s="57"/>
      <c r="AS325" s="57"/>
      <c r="AT325" s="57"/>
      <c r="AU325" s="57"/>
      <c r="AV325" s="57"/>
      <c r="AW325" s="57"/>
      <c r="AX325" s="57"/>
      <c r="AY325" s="57"/>
      <c r="AZ325" s="57"/>
      <c r="BA325" s="57"/>
      <c r="BB325" s="57"/>
      <c r="BC325" s="57"/>
      <c r="BD325" s="57"/>
      <c r="BE325" s="57"/>
      <c r="BF325" s="62"/>
    </row>
    <row r="326" spans="1:58" s="60" customFormat="1" x14ac:dyDescent="0.3">
      <c r="B326" s="61"/>
      <c r="C326" s="59" t="s">
        <v>4</v>
      </c>
      <c r="D326" s="59"/>
      <c r="E326" s="59"/>
      <c r="M326" s="60">
        <v>3.2</v>
      </c>
      <c r="N326" s="60" t="s">
        <v>63</v>
      </c>
      <c r="O326" s="60" t="s">
        <v>63</v>
      </c>
      <c r="P326" s="60" t="s">
        <v>63</v>
      </c>
      <c r="Q326" s="60" t="s">
        <v>63</v>
      </c>
      <c r="R326" s="60" t="s">
        <v>63</v>
      </c>
      <c r="S326" s="60" t="s">
        <v>63</v>
      </c>
      <c r="T326" s="60" t="s">
        <v>63</v>
      </c>
      <c r="U326" s="60">
        <v>3.2</v>
      </c>
      <c r="Y326" s="61"/>
      <c r="Z326" s="61"/>
      <c r="AB326" s="57"/>
      <c r="AC326" s="57"/>
      <c r="AD326" s="57"/>
      <c r="AE326" s="57"/>
      <c r="AF326" s="57"/>
      <c r="AG326" s="57"/>
      <c r="AH326" s="57"/>
      <c r="AI326" s="57"/>
      <c r="AJ326" s="57"/>
      <c r="AK326" s="57"/>
      <c r="AL326" s="57"/>
      <c r="AM326" s="57"/>
      <c r="AN326" s="57"/>
      <c r="AO326" s="57"/>
      <c r="AP326" s="57"/>
      <c r="AQ326" s="57"/>
      <c r="AR326" s="57"/>
      <c r="AS326" s="57"/>
      <c r="AT326" s="57"/>
      <c r="AU326" s="57"/>
      <c r="AV326" s="57"/>
      <c r="AW326" s="57"/>
      <c r="AX326" s="57"/>
      <c r="AY326" s="57"/>
      <c r="AZ326" s="57"/>
      <c r="BA326" s="57"/>
      <c r="BB326" s="57"/>
      <c r="BC326" s="57"/>
      <c r="BD326" s="57"/>
      <c r="BE326" s="57"/>
      <c r="BF326" s="62"/>
    </row>
    <row r="327" spans="1:58" s="71" customFormat="1" x14ac:dyDescent="0.3">
      <c r="B327" s="98"/>
      <c r="C327" s="59" t="s">
        <v>5</v>
      </c>
      <c r="D327" s="59"/>
      <c r="E327" s="59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1">
        <v>2.6</v>
      </c>
      <c r="Z327" s="61">
        <v>2.6</v>
      </c>
      <c r="AA327" s="60">
        <v>2.5</v>
      </c>
      <c r="AB327" s="57"/>
      <c r="AC327" s="57"/>
      <c r="AD327" s="57"/>
      <c r="AE327" s="57"/>
      <c r="AF327" s="57"/>
      <c r="AG327" s="57"/>
      <c r="AH327" s="57"/>
      <c r="AI327" s="57"/>
      <c r="AJ327" s="57"/>
      <c r="AK327" s="57"/>
      <c r="AL327" s="57"/>
      <c r="AM327" s="57"/>
      <c r="AN327" s="57"/>
      <c r="AO327" s="57"/>
      <c r="AP327" s="57"/>
      <c r="AQ327" s="57"/>
      <c r="AR327" s="57"/>
      <c r="AS327" s="57"/>
      <c r="AT327" s="57"/>
      <c r="AU327" s="57"/>
      <c r="AV327" s="57"/>
      <c r="AW327" s="57"/>
      <c r="AX327" s="57"/>
      <c r="AY327" s="57"/>
      <c r="AZ327" s="57"/>
      <c r="BA327" s="57"/>
      <c r="BB327" s="57"/>
      <c r="BC327" s="57"/>
      <c r="BD327" s="57"/>
      <c r="BE327" s="57"/>
      <c r="BF327" s="70"/>
    </row>
    <row r="328" spans="1:58" s="4" customFormat="1" x14ac:dyDescent="0.3">
      <c r="A328" s="4" t="str">
        <f>IF(B328=C328,B328,A311)</f>
        <v>9.1.2.c - Chilometri di rete ferroviaria per 10.000 ettari</v>
      </c>
      <c r="B328" s="22" t="str">
        <f t="shared" ref="B328:B355" si="12">IF(FALSE=OR(C328="Italia",C328="Centro",C328="Regione Marche"),C328,"")</f>
        <v>9.1.2.c - Chilometri di rete ferroviaria per 10.000 ettari</v>
      </c>
      <c r="C328" s="6" t="s">
        <v>15</v>
      </c>
      <c r="D328" s="10" t="s">
        <v>192</v>
      </c>
      <c r="E328" s="6"/>
      <c r="F328" s="4" t="s">
        <v>114</v>
      </c>
      <c r="Y328" s="22"/>
      <c r="Z328" s="22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27"/>
    </row>
    <row r="329" spans="1:58" s="4" customFormat="1" x14ac:dyDescent="0.3">
      <c r="A329" s="4" t="str">
        <f t="shared" ref="A329:A371" si="13">IF(B329=C329,B329,A328)</f>
        <v>9.1.2.c - Chilometri di rete ferroviaria per 10.000 ettari</v>
      </c>
      <c r="B329" s="22" t="str">
        <f t="shared" si="12"/>
        <v/>
      </c>
      <c r="C329" s="10" t="s">
        <v>3</v>
      </c>
      <c r="D329" s="10"/>
      <c r="E329" s="10"/>
      <c r="M329" s="4">
        <v>6.6</v>
      </c>
      <c r="U329" s="4">
        <v>6.7</v>
      </c>
      <c r="Y329" s="22"/>
      <c r="Z329" s="22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27"/>
    </row>
    <row r="330" spans="1:58" s="4" customFormat="1" x14ac:dyDescent="0.3">
      <c r="A330" s="4" t="str">
        <f t="shared" si="13"/>
        <v>9.1.2.c - Chilometri di rete ferroviaria per 10.000 ettari</v>
      </c>
      <c r="B330" s="22" t="str">
        <f t="shared" si="12"/>
        <v/>
      </c>
      <c r="C330" s="10" t="s">
        <v>4</v>
      </c>
      <c r="D330" s="10"/>
      <c r="E330" s="10"/>
      <c r="M330" s="4">
        <v>6.4</v>
      </c>
      <c r="U330" s="4">
        <v>6.6</v>
      </c>
      <c r="Y330" s="22"/>
      <c r="Z330" s="22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27"/>
    </row>
    <row r="331" spans="1:58" s="4" customFormat="1" x14ac:dyDescent="0.3">
      <c r="A331" s="4" t="str">
        <f t="shared" si="13"/>
        <v>9.1.2.c - Chilometri di rete ferroviaria per 10.000 ettari</v>
      </c>
      <c r="B331" s="22" t="str">
        <f t="shared" si="12"/>
        <v/>
      </c>
      <c r="C331" s="10" t="s">
        <v>5</v>
      </c>
      <c r="D331" s="10"/>
      <c r="E331" s="10"/>
      <c r="Y331" s="22">
        <v>4.0999999999999996</v>
      </c>
      <c r="Z331" s="22">
        <v>4.0999999999999996</v>
      </c>
      <c r="AA331" s="4">
        <v>4</v>
      </c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27"/>
    </row>
    <row r="332" spans="1:58" s="73" customFormat="1" x14ac:dyDescent="0.3">
      <c r="A332" s="57" t="str">
        <f t="shared" si="13"/>
        <v xml:space="preserve">9.1.2.c- Reti ferroviarie elettrificate sul totale delle reti ferroviarie </v>
      </c>
      <c r="B332" s="57" t="str">
        <f t="shared" si="12"/>
        <v xml:space="preserve">9.1.2.c- Reti ferroviarie elettrificate sul totale delle reti ferroviarie </v>
      </c>
      <c r="C332" s="58" t="s">
        <v>16</v>
      </c>
      <c r="D332" s="59" t="s">
        <v>192</v>
      </c>
      <c r="E332" s="58"/>
      <c r="F332" s="60" t="s">
        <v>11</v>
      </c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1"/>
      <c r="Z332" s="61"/>
      <c r="AA332" s="60"/>
      <c r="AB332" s="60"/>
      <c r="AC332" s="57"/>
      <c r="AD332" s="57"/>
      <c r="AE332" s="57"/>
      <c r="AF332" s="57"/>
      <c r="AG332" s="57"/>
      <c r="AH332" s="57"/>
      <c r="AI332" s="57"/>
      <c r="AJ332" s="57"/>
      <c r="AK332" s="57"/>
      <c r="AL332" s="57"/>
      <c r="AM332" s="57"/>
      <c r="AN332" s="57"/>
      <c r="AO332" s="57"/>
      <c r="AP332" s="57"/>
      <c r="AQ332" s="57"/>
      <c r="AR332" s="57"/>
      <c r="AS332" s="57"/>
      <c r="AT332" s="57"/>
      <c r="AU332" s="57"/>
      <c r="AV332" s="57"/>
      <c r="AW332" s="57"/>
      <c r="AX332" s="57"/>
      <c r="AY332" s="57"/>
      <c r="AZ332" s="57"/>
      <c r="BA332" s="57"/>
      <c r="BB332" s="57"/>
      <c r="BC332" s="57"/>
      <c r="BD332" s="57"/>
      <c r="BE332" s="57"/>
      <c r="BF332" s="72"/>
    </row>
    <row r="333" spans="1:58" s="60" customFormat="1" x14ac:dyDescent="0.3">
      <c r="A333" s="57" t="str">
        <f t="shared" si="13"/>
        <v xml:space="preserve">9.1.2.c- Reti ferroviarie elettrificate sul totale delle reti ferroviarie </v>
      </c>
      <c r="B333" s="57" t="str">
        <f t="shared" si="12"/>
        <v/>
      </c>
      <c r="C333" s="59" t="s">
        <v>3</v>
      </c>
      <c r="D333" s="59"/>
      <c r="E333" s="59"/>
      <c r="M333" s="60">
        <v>64.900000000000006</v>
      </c>
      <c r="U333" s="60">
        <v>67</v>
      </c>
      <c r="Y333" s="61"/>
      <c r="Z333" s="61"/>
      <c r="AC333" s="57"/>
      <c r="AD333" s="57"/>
      <c r="AE333" s="57"/>
      <c r="AF333" s="57"/>
      <c r="AG333" s="57"/>
      <c r="AH333" s="57"/>
      <c r="AI333" s="57"/>
      <c r="AJ333" s="57"/>
      <c r="AK333" s="57"/>
      <c r="AL333" s="57"/>
      <c r="AM333" s="57"/>
      <c r="AN333" s="57"/>
      <c r="AO333" s="57"/>
      <c r="AP333" s="57"/>
      <c r="AQ333" s="57"/>
      <c r="AR333" s="57"/>
      <c r="AS333" s="57"/>
      <c r="AT333" s="57"/>
      <c r="AU333" s="57"/>
      <c r="AV333" s="57"/>
      <c r="AW333" s="57"/>
      <c r="AX333" s="57"/>
      <c r="AY333" s="57"/>
      <c r="AZ333" s="57"/>
      <c r="BA333" s="57"/>
      <c r="BB333" s="57"/>
      <c r="BC333" s="57"/>
      <c r="BD333" s="57"/>
      <c r="BE333" s="57"/>
      <c r="BF333" s="62"/>
    </row>
    <row r="334" spans="1:58" s="60" customFormat="1" x14ac:dyDescent="0.3">
      <c r="A334" s="57" t="str">
        <f t="shared" si="13"/>
        <v xml:space="preserve">9.1.2.c- Reti ferroviarie elettrificate sul totale delle reti ferroviarie </v>
      </c>
      <c r="B334" s="57" t="str">
        <f t="shared" si="12"/>
        <v/>
      </c>
      <c r="C334" s="59" t="s">
        <v>4</v>
      </c>
      <c r="D334" s="59"/>
      <c r="E334" s="59"/>
      <c r="M334" s="60">
        <v>74.900000000000006</v>
      </c>
      <c r="U334" s="60">
        <v>80.400000000000006</v>
      </c>
      <c r="Y334" s="61"/>
      <c r="Z334" s="61"/>
      <c r="AC334" s="57"/>
      <c r="AD334" s="57"/>
      <c r="AE334" s="57"/>
      <c r="AF334" s="57"/>
      <c r="AG334" s="57"/>
      <c r="AH334" s="57"/>
      <c r="AI334" s="57"/>
      <c r="AJ334" s="57"/>
      <c r="AK334" s="57"/>
      <c r="AL334" s="57"/>
      <c r="AM334" s="57"/>
      <c r="AN334" s="57"/>
      <c r="AO334" s="57"/>
      <c r="AP334" s="57"/>
      <c r="AQ334" s="57"/>
      <c r="AR334" s="57"/>
      <c r="AS334" s="57"/>
      <c r="AT334" s="57"/>
      <c r="AU334" s="57"/>
      <c r="AV334" s="57"/>
      <c r="AW334" s="57"/>
      <c r="AX334" s="57"/>
      <c r="AY334" s="57"/>
      <c r="AZ334" s="57"/>
      <c r="BA334" s="57"/>
      <c r="BB334" s="57"/>
      <c r="BC334" s="57"/>
      <c r="BD334" s="57"/>
      <c r="BE334" s="57"/>
      <c r="BF334" s="62"/>
    </row>
    <row r="335" spans="1:58" s="71" customFormat="1" x14ac:dyDescent="0.3">
      <c r="A335" s="57" t="str">
        <f t="shared" si="13"/>
        <v xml:space="preserve">9.1.2.c- Reti ferroviarie elettrificate sul totale delle reti ferroviarie </v>
      </c>
      <c r="B335" s="57" t="str">
        <f t="shared" si="12"/>
        <v/>
      </c>
      <c r="C335" s="59" t="s">
        <v>5</v>
      </c>
      <c r="D335" s="59"/>
      <c r="E335" s="59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1">
        <v>69.400000000000006</v>
      </c>
      <c r="Z335" s="61">
        <v>69.400000000000006</v>
      </c>
      <c r="AA335" s="60">
        <v>69.400000000000006</v>
      </c>
      <c r="AB335" s="60">
        <v>69.599999999999994</v>
      </c>
      <c r="AC335" s="57"/>
      <c r="AD335" s="57"/>
      <c r="AE335" s="57"/>
      <c r="AF335" s="57"/>
      <c r="AG335" s="57"/>
      <c r="AH335" s="57"/>
      <c r="AI335" s="57"/>
      <c r="AJ335" s="57"/>
      <c r="AK335" s="57"/>
      <c r="AL335" s="57"/>
      <c r="AM335" s="57"/>
      <c r="AN335" s="57"/>
      <c r="AO335" s="57"/>
      <c r="AP335" s="57"/>
      <c r="AQ335" s="57"/>
      <c r="AR335" s="57"/>
      <c r="AS335" s="57"/>
      <c r="AT335" s="57"/>
      <c r="AU335" s="57"/>
      <c r="AV335" s="57"/>
      <c r="AW335" s="57"/>
      <c r="AX335" s="57"/>
      <c r="AY335" s="57"/>
      <c r="AZ335" s="57"/>
      <c r="BA335" s="57"/>
      <c r="BB335" s="57"/>
      <c r="BC335" s="57"/>
      <c r="BD335" s="57"/>
      <c r="BE335" s="57"/>
      <c r="BF335" s="70"/>
    </row>
    <row r="336" spans="1:58" s="13" customFormat="1" x14ac:dyDescent="0.3">
      <c r="C336" s="6" t="s">
        <v>377</v>
      </c>
      <c r="D336" s="10" t="s">
        <v>191</v>
      </c>
      <c r="E336" s="10" t="s">
        <v>204</v>
      </c>
      <c r="F336" s="4" t="s">
        <v>378</v>
      </c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22"/>
      <c r="Z336" s="22"/>
      <c r="AA336" s="4"/>
    </row>
    <row r="337" spans="1:58" s="13" customFormat="1" x14ac:dyDescent="0.3">
      <c r="C337" s="10" t="s">
        <v>3</v>
      </c>
      <c r="D337" s="10"/>
      <c r="E337" s="10"/>
      <c r="F337" s="4"/>
      <c r="G337" s="4"/>
      <c r="H337" s="4"/>
      <c r="I337" s="4"/>
      <c r="J337" s="4"/>
      <c r="K337" s="4">
        <v>229</v>
      </c>
      <c r="L337" s="4">
        <v>204</v>
      </c>
      <c r="M337" s="4">
        <v>207.7</v>
      </c>
      <c r="N337" s="4">
        <v>199.9</v>
      </c>
      <c r="O337" s="4">
        <v>195.9</v>
      </c>
      <c r="P337" s="4">
        <v>179</v>
      </c>
      <c r="Q337" s="4">
        <v>167.5</v>
      </c>
      <c r="R337" s="4">
        <v>169.2</v>
      </c>
      <c r="S337" s="4">
        <v>165.4</v>
      </c>
      <c r="T337" s="4">
        <v>163</v>
      </c>
      <c r="U337" s="4">
        <v>158.1</v>
      </c>
      <c r="V337" s="4">
        <v>153.1</v>
      </c>
      <c r="W337" s="4">
        <v>147.80000000000001</v>
      </c>
      <c r="X337" s="4">
        <v>148.5</v>
      </c>
      <c r="Y337" s="22">
        <v>144.4</v>
      </c>
      <c r="Z337" s="22">
        <v>132.30000000000001</v>
      </c>
      <c r="AA337" s="4">
        <v>125.9</v>
      </c>
    </row>
    <row r="338" spans="1:58" s="13" customFormat="1" x14ac:dyDescent="0.3">
      <c r="C338" s="10" t="s">
        <v>4</v>
      </c>
      <c r="D338" s="10"/>
      <c r="E338" s="10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22"/>
      <c r="Z338" s="22"/>
      <c r="AA338" s="4"/>
    </row>
    <row r="339" spans="1:58" s="13" customFormat="1" x14ac:dyDescent="0.3">
      <c r="C339" s="10" t="s">
        <v>5</v>
      </c>
      <c r="D339" s="10"/>
      <c r="E339" s="10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22"/>
      <c r="Z339" s="22"/>
      <c r="AA339" s="4"/>
    </row>
    <row r="340" spans="1:58" s="57" customFormat="1" x14ac:dyDescent="0.3">
      <c r="A340" s="57" t="str">
        <f>IF(B340=C340,B340,#REF!)</f>
        <v>9.5.1.c Intensità di ricerca</v>
      </c>
      <c r="B340" s="57" t="str">
        <f t="shared" si="12"/>
        <v>9.5.1.c Intensità di ricerca</v>
      </c>
      <c r="C340" s="58" t="s">
        <v>44</v>
      </c>
      <c r="D340" s="59" t="s">
        <v>191</v>
      </c>
      <c r="E340" s="58"/>
      <c r="F340" s="60" t="s">
        <v>11</v>
      </c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1"/>
      <c r="Z340" s="61"/>
      <c r="AA340" s="60"/>
    </row>
    <row r="341" spans="1:58" s="57" customFormat="1" x14ac:dyDescent="0.3">
      <c r="A341" s="57" t="str">
        <f t="shared" si="13"/>
        <v>9.5.1.c Intensità di ricerca</v>
      </c>
      <c r="B341" s="57" t="str">
        <f t="shared" si="12"/>
        <v/>
      </c>
      <c r="C341" s="59" t="s">
        <v>3</v>
      </c>
      <c r="D341" s="59"/>
      <c r="E341" s="59"/>
      <c r="F341" s="60"/>
      <c r="G341" s="60">
        <v>1.05</v>
      </c>
      <c r="H341" s="60">
        <v>1.04</v>
      </c>
      <c r="I341" s="60">
        <v>1.08</v>
      </c>
      <c r="J341" s="60">
        <v>1.1299999999999999</v>
      </c>
      <c r="K341" s="60">
        <v>1.18</v>
      </c>
      <c r="L341" s="60">
        <v>1.22</v>
      </c>
      <c r="M341" s="60">
        <v>1.22</v>
      </c>
      <c r="N341" s="60">
        <v>1.2</v>
      </c>
      <c r="O341" s="60">
        <v>1.26</v>
      </c>
      <c r="P341" s="60">
        <v>1.3</v>
      </c>
      <c r="Q341" s="60">
        <v>1.34</v>
      </c>
      <c r="R341" s="60">
        <v>1.34</v>
      </c>
      <c r="S341" s="60">
        <v>1.37</v>
      </c>
      <c r="T341" s="60">
        <v>1.37</v>
      </c>
      <c r="U341" s="60">
        <v>1.42</v>
      </c>
      <c r="V341" s="60">
        <v>1.46</v>
      </c>
      <c r="W341" s="60">
        <v>1.51</v>
      </c>
      <c r="X341" s="60">
        <v>1.43</v>
      </c>
      <c r="Y341" s="61">
        <v>1.37</v>
      </c>
      <c r="Z341" s="61">
        <v>1.37</v>
      </c>
      <c r="AA341" s="60"/>
    </row>
    <row r="342" spans="1:58" s="57" customFormat="1" x14ac:dyDescent="0.3">
      <c r="A342" s="57" t="str">
        <f t="shared" si="13"/>
        <v>9.5.1.c Intensità di ricerca</v>
      </c>
      <c r="B342" s="57" t="str">
        <f t="shared" si="12"/>
        <v/>
      </c>
      <c r="C342" s="59" t="s">
        <v>4</v>
      </c>
      <c r="D342" s="59"/>
      <c r="E342" s="59"/>
      <c r="F342" s="60"/>
      <c r="G342" s="60">
        <v>1.27</v>
      </c>
      <c r="H342" s="60">
        <v>1.28</v>
      </c>
      <c r="I342" s="60">
        <v>1.24</v>
      </c>
      <c r="J342" s="60">
        <v>1.2</v>
      </c>
      <c r="K342" s="60">
        <v>1.33</v>
      </c>
      <c r="L342" s="60">
        <v>1.36</v>
      </c>
      <c r="M342" s="60">
        <v>1.34</v>
      </c>
      <c r="N342" s="60">
        <v>1.29</v>
      </c>
      <c r="O342" s="60">
        <v>1.35</v>
      </c>
      <c r="P342" s="60">
        <v>1.38</v>
      </c>
      <c r="Q342" s="60">
        <v>1.39</v>
      </c>
      <c r="R342" s="60"/>
      <c r="S342" s="60"/>
      <c r="T342" s="60">
        <v>1.5</v>
      </c>
      <c r="U342" s="60">
        <v>1.56</v>
      </c>
      <c r="V342" s="60">
        <v>1.64</v>
      </c>
      <c r="W342" s="60">
        <v>1.72</v>
      </c>
      <c r="X342" s="60">
        <v>1.67</v>
      </c>
      <c r="Y342" s="61">
        <v>1.62</v>
      </c>
      <c r="Z342" s="61">
        <v>1.53</v>
      </c>
      <c r="AA342" s="60"/>
    </row>
    <row r="343" spans="1:58" s="57" customFormat="1" x14ac:dyDescent="0.3">
      <c r="A343" s="57" t="str">
        <f t="shared" si="13"/>
        <v>9.5.1.c Intensità di ricerca</v>
      </c>
      <c r="B343" s="57" t="str">
        <f t="shared" si="12"/>
        <v/>
      </c>
      <c r="C343" s="59" t="s">
        <v>5</v>
      </c>
      <c r="D343" s="59"/>
      <c r="E343" s="59"/>
      <c r="F343" s="60"/>
      <c r="G343" s="60">
        <v>0.53</v>
      </c>
      <c r="H343" s="60">
        <v>0.56999999999999995</v>
      </c>
      <c r="I343" s="60">
        <v>0.63</v>
      </c>
      <c r="J343" s="60">
        <v>0.67</v>
      </c>
      <c r="K343" s="60">
        <v>0.76</v>
      </c>
      <c r="L343" s="60">
        <v>0.72</v>
      </c>
      <c r="M343" s="60">
        <v>0.77</v>
      </c>
      <c r="N343" s="60">
        <v>0.77</v>
      </c>
      <c r="O343" s="60">
        <v>0.82</v>
      </c>
      <c r="P343" s="60">
        <v>0.84</v>
      </c>
      <c r="Q343" s="60">
        <v>0.88</v>
      </c>
      <c r="R343" s="60">
        <v>0.86</v>
      </c>
      <c r="S343" s="60">
        <v>1.04</v>
      </c>
      <c r="T343" s="60">
        <v>1.1100000000000001</v>
      </c>
      <c r="U343" s="60">
        <v>1.0900000000000001</v>
      </c>
      <c r="V343" s="60">
        <v>1.08</v>
      </c>
      <c r="W343" s="60">
        <v>1.03</v>
      </c>
      <c r="X343" s="60">
        <v>0.99</v>
      </c>
      <c r="Y343" s="61">
        <v>1.03</v>
      </c>
      <c r="Z343" s="61">
        <v>0.94</v>
      </c>
      <c r="AA343" s="60"/>
    </row>
    <row r="344" spans="1:58" s="4" customFormat="1" ht="43.2" x14ac:dyDescent="0.3">
      <c r="A344" s="13" t="str">
        <f t="shared" si="13"/>
        <v>9.5.1.d Percentuale di imprese (con almeno 10 addetti) che hanno introdotto innovazioni di prodotto e/o processo sul totale delle imprese (con almeno 10 addetti)</v>
      </c>
      <c r="B344" s="13" t="str">
        <f t="shared" si="12"/>
        <v>9.5.1.d Percentuale di imprese (con almeno 10 addetti) che hanno introdotto innovazioni di prodotto e/o processo sul totale delle imprese (con almeno 10 addetti)</v>
      </c>
      <c r="C344" s="6" t="s">
        <v>156</v>
      </c>
      <c r="D344" s="10" t="s">
        <v>192</v>
      </c>
      <c r="E344" s="6"/>
      <c r="F344" s="4" t="s">
        <v>11</v>
      </c>
      <c r="Y344" s="22"/>
      <c r="Z344" s="22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27"/>
    </row>
    <row r="345" spans="1:58" s="4" customFormat="1" x14ac:dyDescent="0.3">
      <c r="A345" s="13" t="str">
        <f t="shared" si="13"/>
        <v>9.5.1.d Percentuale di imprese (con almeno 10 addetti) che hanno introdotto innovazioni di prodotto e/o processo sul totale delle imprese (con almeno 10 addetti)</v>
      </c>
      <c r="B345" s="13" t="str">
        <f t="shared" si="12"/>
        <v/>
      </c>
      <c r="C345" s="10" t="s">
        <v>3</v>
      </c>
      <c r="D345" s="10"/>
      <c r="E345" s="10"/>
      <c r="Y345" s="22">
        <v>58.6</v>
      </c>
      <c r="Z345" s="22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27"/>
    </row>
    <row r="346" spans="1:58" s="4" customFormat="1" x14ac:dyDescent="0.3">
      <c r="A346" s="13" t="str">
        <f t="shared" si="13"/>
        <v>9.5.1.d Percentuale di imprese (con almeno 10 addetti) che hanno introdotto innovazioni di prodotto e/o processo sul totale delle imprese (con almeno 10 addetti)</v>
      </c>
      <c r="B346" s="13" t="str">
        <f t="shared" si="12"/>
        <v/>
      </c>
      <c r="C346" s="10" t="s">
        <v>4</v>
      </c>
      <c r="D346" s="10"/>
      <c r="E346" s="10"/>
      <c r="Y346" s="22">
        <v>54.1</v>
      </c>
      <c r="Z346" s="22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27"/>
    </row>
    <row r="347" spans="1:58" s="5" customFormat="1" x14ac:dyDescent="0.3">
      <c r="A347" s="13" t="str">
        <f t="shared" si="13"/>
        <v>9.5.1.d Percentuale di imprese (con almeno 10 addetti) che hanno introdotto innovazioni di prodotto e/o processo sul totale delle imprese (con almeno 10 addetti)</v>
      </c>
      <c r="B347" s="13" t="str">
        <f t="shared" si="12"/>
        <v/>
      </c>
      <c r="C347" s="10" t="s">
        <v>5</v>
      </c>
      <c r="D347" s="10"/>
      <c r="E347" s="10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22">
        <v>53.7</v>
      </c>
      <c r="Z347" s="22"/>
      <c r="AA347" s="4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28"/>
    </row>
    <row r="348" spans="1:58" s="60" customFormat="1" ht="28.8" x14ac:dyDescent="0.3">
      <c r="A348" s="60" t="str">
        <f t="shared" si="13"/>
        <v>9.5.1.e Imprese con attività innovative di prodotto e/o processo (per 100 imprese)</v>
      </c>
      <c r="B348" s="61" t="str">
        <f t="shared" si="12"/>
        <v>9.5.1.e Imprese con attività innovative di prodotto e/o processo (per 100 imprese)</v>
      </c>
      <c r="C348" s="58" t="s">
        <v>157</v>
      </c>
      <c r="D348" s="59" t="s">
        <v>192</v>
      </c>
      <c r="E348" s="58"/>
      <c r="F348" s="60" t="s">
        <v>11</v>
      </c>
      <c r="Y348" s="61"/>
      <c r="Z348" s="61"/>
      <c r="AB348" s="57"/>
      <c r="AC348" s="57"/>
      <c r="AD348" s="57"/>
      <c r="AE348" s="57"/>
      <c r="AF348" s="57"/>
      <c r="AG348" s="57"/>
      <c r="AH348" s="57"/>
      <c r="AI348" s="57"/>
      <c r="AJ348" s="57"/>
      <c r="AK348" s="57"/>
      <c r="AL348" s="57"/>
      <c r="AM348" s="57"/>
      <c r="AN348" s="57"/>
      <c r="AO348" s="57"/>
      <c r="AP348" s="57"/>
      <c r="AQ348" s="57"/>
      <c r="AR348" s="57"/>
      <c r="AS348" s="57"/>
      <c r="AT348" s="57"/>
      <c r="AU348" s="57"/>
      <c r="AV348" s="57"/>
      <c r="AW348" s="57"/>
      <c r="AX348" s="57"/>
      <c r="AY348" s="57"/>
      <c r="AZ348" s="57"/>
      <c r="BA348" s="57"/>
      <c r="BB348" s="57"/>
      <c r="BC348" s="57"/>
      <c r="BD348" s="57"/>
      <c r="BE348" s="57"/>
      <c r="BF348" s="62"/>
    </row>
    <row r="349" spans="1:58" s="60" customFormat="1" x14ac:dyDescent="0.3">
      <c r="A349" s="60" t="str">
        <f t="shared" si="13"/>
        <v>9.5.1.e Imprese con attività innovative di prodotto e/o processo (per 100 imprese)</v>
      </c>
      <c r="B349" s="61" t="str">
        <f t="shared" si="12"/>
        <v/>
      </c>
      <c r="C349" s="59" t="s">
        <v>3</v>
      </c>
      <c r="D349" s="59"/>
      <c r="E349" s="59"/>
      <c r="H349" s="60" t="s">
        <v>63</v>
      </c>
      <c r="I349" s="60" t="s">
        <v>63</v>
      </c>
      <c r="J349" s="60" t="s">
        <v>63</v>
      </c>
      <c r="K349" s="60">
        <v>33.1</v>
      </c>
      <c r="M349" s="60">
        <v>33.700000000000003</v>
      </c>
      <c r="O349" s="60">
        <v>35.5</v>
      </c>
      <c r="Q349" s="60">
        <v>31.9</v>
      </c>
      <c r="S349" s="60">
        <v>38.1</v>
      </c>
      <c r="U349" s="60">
        <v>55.6</v>
      </c>
      <c r="W349" s="60">
        <v>50.9</v>
      </c>
      <c r="Y349" s="61">
        <v>58.6</v>
      </c>
      <c r="Z349" s="61"/>
      <c r="AB349" s="57"/>
      <c r="AC349" s="57"/>
      <c r="AD349" s="57"/>
      <c r="AE349" s="57"/>
      <c r="AF349" s="57"/>
      <c r="AG349" s="57"/>
      <c r="AH349" s="57"/>
      <c r="AI349" s="57"/>
      <c r="AJ349" s="57"/>
      <c r="AK349" s="57"/>
      <c r="AL349" s="57"/>
      <c r="AM349" s="57"/>
      <c r="AN349" s="57"/>
      <c r="AO349" s="57"/>
      <c r="AP349" s="57"/>
      <c r="AQ349" s="57"/>
      <c r="AR349" s="57"/>
      <c r="AS349" s="57"/>
      <c r="AT349" s="57"/>
      <c r="AU349" s="57"/>
      <c r="AV349" s="57"/>
      <c r="AW349" s="57"/>
      <c r="AX349" s="57"/>
      <c r="AY349" s="57"/>
      <c r="AZ349" s="57"/>
      <c r="BA349" s="57"/>
      <c r="BB349" s="57"/>
      <c r="BC349" s="57"/>
      <c r="BD349" s="57"/>
      <c r="BE349" s="57"/>
      <c r="BF349" s="62"/>
    </row>
    <row r="350" spans="1:58" s="60" customFormat="1" x14ac:dyDescent="0.3">
      <c r="A350" s="60" t="str">
        <f t="shared" si="13"/>
        <v>9.5.1.e Imprese con attività innovative di prodotto e/o processo (per 100 imprese)</v>
      </c>
      <c r="B350" s="61" t="str">
        <f t="shared" si="12"/>
        <v/>
      </c>
      <c r="C350" s="59" t="s">
        <v>4</v>
      </c>
      <c r="D350" s="59"/>
      <c r="E350" s="59"/>
      <c r="H350" s="60" t="s">
        <v>63</v>
      </c>
      <c r="I350" s="60" t="s">
        <v>63</v>
      </c>
      <c r="J350" s="60" t="s">
        <v>63</v>
      </c>
      <c r="K350" s="60">
        <v>30</v>
      </c>
      <c r="M350" s="60">
        <v>28.6</v>
      </c>
      <c r="O350" s="60">
        <v>33.5</v>
      </c>
      <c r="Q350" s="60">
        <v>29.9</v>
      </c>
      <c r="S350" s="60">
        <v>34.700000000000003</v>
      </c>
      <c r="U350" s="60">
        <v>52.1</v>
      </c>
      <c r="W350" s="60">
        <v>47.9</v>
      </c>
      <c r="Y350" s="61">
        <v>54.1</v>
      </c>
      <c r="Z350" s="61"/>
      <c r="AB350" s="57"/>
      <c r="AC350" s="57"/>
      <c r="AD350" s="57"/>
      <c r="AE350" s="57"/>
      <c r="AF350" s="57"/>
      <c r="AG350" s="57"/>
      <c r="AH350" s="57"/>
      <c r="AI350" s="57"/>
      <c r="AJ350" s="57"/>
      <c r="AK350" s="57"/>
      <c r="AL350" s="57"/>
      <c r="AM350" s="57"/>
      <c r="AN350" s="57"/>
      <c r="AO350" s="57"/>
      <c r="AP350" s="57"/>
      <c r="AQ350" s="57"/>
      <c r="AR350" s="57"/>
      <c r="AS350" s="57"/>
      <c r="AT350" s="57"/>
      <c r="AU350" s="57"/>
      <c r="AV350" s="57"/>
      <c r="AW350" s="57"/>
      <c r="AX350" s="57"/>
      <c r="AY350" s="57"/>
      <c r="AZ350" s="57"/>
      <c r="BA350" s="57"/>
      <c r="BB350" s="57"/>
      <c r="BC350" s="57"/>
      <c r="BD350" s="57"/>
      <c r="BE350" s="57"/>
      <c r="BF350" s="62"/>
    </row>
    <row r="351" spans="1:58" s="60" customFormat="1" x14ac:dyDescent="0.3">
      <c r="A351" s="60" t="str">
        <f t="shared" si="13"/>
        <v>9.5.1.e Imprese con attività innovative di prodotto e/o processo (per 100 imprese)</v>
      </c>
      <c r="B351" s="61" t="str">
        <f t="shared" si="12"/>
        <v/>
      </c>
      <c r="C351" s="59" t="s">
        <v>5</v>
      </c>
      <c r="D351" s="59"/>
      <c r="E351" s="59"/>
      <c r="H351" s="60" t="s">
        <v>63</v>
      </c>
      <c r="I351" s="60" t="s">
        <v>63</v>
      </c>
      <c r="J351" s="60" t="s">
        <v>63</v>
      </c>
      <c r="K351" s="60">
        <v>33.9</v>
      </c>
      <c r="M351" s="60">
        <v>30.5</v>
      </c>
      <c r="O351" s="60">
        <v>27.2</v>
      </c>
      <c r="Q351" s="60">
        <v>28.4</v>
      </c>
      <c r="S351" s="60">
        <v>39.6</v>
      </c>
      <c r="U351" s="60">
        <v>45.1</v>
      </c>
      <c r="W351" s="60">
        <v>59</v>
      </c>
      <c r="Y351" s="61">
        <v>53.7</v>
      </c>
      <c r="Z351" s="61"/>
      <c r="AB351" s="57"/>
      <c r="AC351" s="57"/>
      <c r="AD351" s="57"/>
      <c r="AE351" s="57"/>
      <c r="AF351" s="57"/>
      <c r="AG351" s="57"/>
      <c r="AH351" s="57"/>
      <c r="AI351" s="57"/>
      <c r="AJ351" s="57"/>
      <c r="AK351" s="57"/>
      <c r="AL351" s="57"/>
      <c r="AM351" s="57"/>
      <c r="AN351" s="57"/>
      <c r="AO351" s="57"/>
      <c r="AP351" s="57"/>
      <c r="AQ351" s="57"/>
      <c r="AR351" s="57"/>
      <c r="AS351" s="57"/>
      <c r="AT351" s="57"/>
      <c r="AU351" s="57"/>
      <c r="AV351" s="57"/>
      <c r="AW351" s="57"/>
      <c r="AX351" s="57"/>
      <c r="AY351" s="57"/>
      <c r="AZ351" s="57"/>
      <c r="BA351" s="57"/>
      <c r="BB351" s="57"/>
      <c r="BC351" s="57"/>
      <c r="BD351" s="57"/>
      <c r="BE351" s="57"/>
      <c r="BF351" s="62"/>
    </row>
    <row r="352" spans="1:58" s="8" customFormat="1" x14ac:dyDescent="0.3">
      <c r="A352" s="13" t="str">
        <f t="shared" si="13"/>
        <v>9.5.2.a Lavoratori della conoscenza</v>
      </c>
      <c r="B352" s="13" t="str">
        <f t="shared" si="12"/>
        <v>9.5.2.a Lavoratori della conoscenza</v>
      </c>
      <c r="C352" s="6" t="s">
        <v>45</v>
      </c>
      <c r="D352" s="10" t="s">
        <v>192</v>
      </c>
      <c r="E352" s="6"/>
      <c r="F352" s="4" t="s">
        <v>77</v>
      </c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22"/>
      <c r="Z352" s="22"/>
      <c r="AA352" s="4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26"/>
    </row>
    <row r="353" spans="1:58" s="4" customFormat="1" x14ac:dyDescent="0.3">
      <c r="A353" s="13" t="str">
        <f t="shared" si="13"/>
        <v>9.5.2.a Lavoratori della conoscenza</v>
      </c>
      <c r="B353" s="13" t="str">
        <f t="shared" si="12"/>
        <v/>
      </c>
      <c r="C353" s="10" t="s">
        <v>3</v>
      </c>
      <c r="D353" s="10"/>
      <c r="E353" s="10"/>
      <c r="U353" s="4">
        <v>17.399999999999999</v>
      </c>
      <c r="V353" s="4">
        <v>17.7</v>
      </c>
      <c r="W353" s="4">
        <v>18.3</v>
      </c>
      <c r="X353" s="4">
        <v>18.2</v>
      </c>
      <c r="Y353" s="22">
        <v>17.8</v>
      </c>
      <c r="Z353" s="22">
        <v>18.8</v>
      </c>
      <c r="AA353" s="4">
        <v>19.3</v>
      </c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27"/>
    </row>
    <row r="354" spans="1:58" s="4" customFormat="1" x14ac:dyDescent="0.3">
      <c r="A354" s="13" t="str">
        <f t="shared" si="13"/>
        <v>9.5.2.a Lavoratori della conoscenza</v>
      </c>
      <c r="B354" s="13" t="str">
        <f t="shared" si="12"/>
        <v/>
      </c>
      <c r="C354" s="10" t="s">
        <v>4</v>
      </c>
      <c r="D354" s="10"/>
      <c r="E354" s="10"/>
      <c r="U354" s="4">
        <v>19.600000000000001</v>
      </c>
      <c r="V354" s="4">
        <v>19.899999999999999</v>
      </c>
      <c r="W354" s="4">
        <v>20.100000000000001</v>
      </c>
      <c r="X354" s="4">
        <v>20.100000000000001</v>
      </c>
      <c r="Y354" s="22">
        <v>19.7</v>
      </c>
      <c r="Z354" s="22">
        <v>20.8</v>
      </c>
      <c r="AA354" s="4">
        <v>21.2</v>
      </c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27"/>
    </row>
    <row r="355" spans="1:58" s="5" customFormat="1" x14ac:dyDescent="0.3">
      <c r="A355" s="13" t="str">
        <f t="shared" si="13"/>
        <v>9.5.2.a Lavoratori della conoscenza</v>
      </c>
      <c r="B355" s="13" t="str">
        <f t="shared" si="12"/>
        <v/>
      </c>
      <c r="C355" s="10" t="s">
        <v>5</v>
      </c>
      <c r="D355" s="10"/>
      <c r="E355" s="10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>
        <v>16</v>
      </c>
      <c r="V355" s="4">
        <v>16.5</v>
      </c>
      <c r="W355" s="4">
        <v>16.600000000000001</v>
      </c>
      <c r="X355" s="4">
        <v>17.3</v>
      </c>
      <c r="Y355" s="22">
        <v>16.399999999999999</v>
      </c>
      <c r="Z355" s="22">
        <v>17.100000000000001</v>
      </c>
      <c r="AA355" s="4">
        <v>18.7</v>
      </c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28"/>
    </row>
    <row r="356" spans="1:58" s="60" customFormat="1" x14ac:dyDescent="0.3">
      <c r="A356" s="60" t="str">
        <f t="shared" si="13"/>
        <v>9.5.2.b Ricercatori (in equivalente tempo pieno)</v>
      </c>
      <c r="B356" s="61" t="str">
        <f t="shared" ref="B356:B387" si="14">IF(FALSE=OR(C356="Italia",C356="Centro",C356="Regione Marche"),C356,"")</f>
        <v>9.5.2.b Ricercatori (in equivalente tempo pieno)</v>
      </c>
      <c r="C356" s="58" t="s">
        <v>46</v>
      </c>
      <c r="D356" s="59" t="s">
        <v>191</v>
      </c>
      <c r="E356" s="58"/>
      <c r="F356" s="60" t="s">
        <v>78</v>
      </c>
      <c r="Y356" s="61"/>
      <c r="Z356" s="61"/>
      <c r="AB356" s="57"/>
      <c r="AC356" s="57"/>
      <c r="AD356" s="57"/>
      <c r="AE356" s="57"/>
      <c r="AF356" s="57"/>
      <c r="AG356" s="57"/>
      <c r="AH356" s="57"/>
      <c r="AI356" s="57"/>
      <c r="AJ356" s="57"/>
      <c r="AK356" s="57"/>
      <c r="AL356" s="57"/>
      <c r="AM356" s="57"/>
      <c r="AN356" s="57"/>
      <c r="AO356" s="57"/>
      <c r="AP356" s="57"/>
      <c r="AQ356" s="57"/>
      <c r="AR356" s="57"/>
      <c r="AS356" s="57"/>
      <c r="AT356" s="57"/>
      <c r="AU356" s="57"/>
      <c r="AV356" s="57"/>
      <c r="AW356" s="57"/>
      <c r="AX356" s="57"/>
      <c r="AY356" s="57"/>
      <c r="AZ356" s="57"/>
      <c r="BA356" s="57"/>
      <c r="BB356" s="57"/>
      <c r="BC356" s="57"/>
      <c r="BD356" s="57"/>
      <c r="BE356" s="57"/>
      <c r="BF356" s="62"/>
    </row>
    <row r="357" spans="1:58" s="60" customFormat="1" x14ac:dyDescent="0.3">
      <c r="A357" s="60" t="str">
        <f t="shared" si="13"/>
        <v>9.5.2.b Ricercatori (in equivalente tempo pieno)</v>
      </c>
      <c r="B357" s="61" t="str">
        <f t="shared" si="14"/>
        <v/>
      </c>
      <c r="C357" s="59" t="s">
        <v>3</v>
      </c>
      <c r="D357" s="59"/>
      <c r="E357" s="59"/>
      <c r="W357" s="60">
        <v>31</v>
      </c>
      <c r="Y357" s="61"/>
      <c r="Z357" s="61"/>
      <c r="AB357" s="57"/>
      <c r="AC357" s="57"/>
      <c r="AD357" s="57"/>
      <c r="AE357" s="57"/>
      <c r="AF357" s="57"/>
      <c r="AG357" s="57"/>
      <c r="AH357" s="57"/>
      <c r="AI357" s="57"/>
      <c r="AJ357" s="57"/>
      <c r="AK357" s="57"/>
      <c r="AL357" s="57"/>
      <c r="AM357" s="57"/>
      <c r="AN357" s="57"/>
      <c r="AO357" s="57"/>
      <c r="AP357" s="57"/>
      <c r="AQ357" s="57"/>
      <c r="AR357" s="57"/>
      <c r="AS357" s="57"/>
      <c r="AT357" s="57"/>
      <c r="AU357" s="57"/>
      <c r="AV357" s="57"/>
      <c r="AW357" s="57"/>
      <c r="AX357" s="57"/>
      <c r="AY357" s="57"/>
      <c r="AZ357" s="57"/>
      <c r="BA357" s="57"/>
      <c r="BB357" s="57"/>
      <c r="BC357" s="57"/>
      <c r="BD357" s="57"/>
      <c r="BE357" s="57"/>
      <c r="BF357" s="62"/>
    </row>
    <row r="358" spans="1:58" s="60" customFormat="1" x14ac:dyDescent="0.3">
      <c r="A358" s="60" t="str">
        <f t="shared" si="13"/>
        <v>9.5.2.b Ricercatori (in equivalente tempo pieno)</v>
      </c>
      <c r="B358" s="61" t="str">
        <f t="shared" si="14"/>
        <v/>
      </c>
      <c r="C358" s="59" t="s">
        <v>4</v>
      </c>
      <c r="D358" s="59"/>
      <c r="E358" s="59"/>
      <c r="M358" s="60">
        <v>20.6</v>
      </c>
      <c r="N358" s="60">
        <v>21.4</v>
      </c>
      <c r="O358" s="60">
        <v>22.6</v>
      </c>
      <c r="P358" s="60">
        <v>24.3</v>
      </c>
      <c r="Q358" s="60">
        <v>24</v>
      </c>
      <c r="R358" s="60">
        <v>24.4</v>
      </c>
      <c r="S358" s="60">
        <v>27.6</v>
      </c>
      <c r="T358" s="60">
        <v>30.1</v>
      </c>
      <c r="U358" s="60">
        <v>32.6</v>
      </c>
      <c r="V358" s="60">
        <v>33.9</v>
      </c>
      <c r="W358" s="60">
        <v>33.299999999999997</v>
      </c>
      <c r="X358" s="60">
        <v>33.799999999999997</v>
      </c>
      <c r="Y358" s="61">
        <v>35.5</v>
      </c>
      <c r="Z358" s="61"/>
      <c r="AB358" s="57"/>
      <c r="AC358" s="57"/>
      <c r="AD358" s="57"/>
      <c r="AE358" s="57"/>
      <c r="AF358" s="57"/>
      <c r="AG358" s="57"/>
      <c r="AH358" s="57"/>
      <c r="AI358" s="57"/>
      <c r="AJ358" s="57"/>
      <c r="AK358" s="57"/>
      <c r="AL358" s="57"/>
      <c r="AM358" s="57"/>
      <c r="AN358" s="57"/>
      <c r="AO358" s="57"/>
      <c r="AP358" s="57"/>
      <c r="AQ358" s="57"/>
      <c r="AR358" s="57"/>
      <c r="AS358" s="57"/>
      <c r="AT358" s="57"/>
      <c r="AU358" s="57"/>
      <c r="AV358" s="57"/>
      <c r="AW358" s="57"/>
      <c r="AX358" s="57"/>
      <c r="AY358" s="57"/>
      <c r="AZ358" s="57"/>
      <c r="BA358" s="57"/>
      <c r="BB358" s="57"/>
      <c r="BC358" s="57"/>
      <c r="BD358" s="57"/>
      <c r="BE358" s="57"/>
      <c r="BF358" s="62"/>
    </row>
    <row r="359" spans="1:58" s="60" customFormat="1" x14ac:dyDescent="0.3">
      <c r="A359" s="60" t="str">
        <f t="shared" si="13"/>
        <v>9.5.2.b Ricercatori (in equivalente tempo pieno)</v>
      </c>
      <c r="B359" s="61" t="str">
        <f t="shared" si="14"/>
        <v/>
      </c>
      <c r="C359" s="59" t="s">
        <v>5</v>
      </c>
      <c r="D359" s="59"/>
      <c r="E359" s="59"/>
      <c r="M359" s="60">
        <v>13.9</v>
      </c>
      <c r="N359" s="60">
        <v>14.7</v>
      </c>
      <c r="O359" s="60">
        <v>15.6</v>
      </c>
      <c r="P359" s="60">
        <v>15.5</v>
      </c>
      <c r="Q359" s="60">
        <v>15.7</v>
      </c>
      <c r="R359" s="60" t="s">
        <v>14</v>
      </c>
      <c r="S359" s="60" t="s">
        <v>14</v>
      </c>
      <c r="T359" s="60">
        <v>18.100000000000001</v>
      </c>
      <c r="U359" s="60">
        <v>19.899999999999999</v>
      </c>
      <c r="V359" s="60">
        <v>20.7</v>
      </c>
      <c r="W359" s="60">
        <v>19.600000000000001</v>
      </c>
      <c r="X359" s="60">
        <v>18.100000000000001</v>
      </c>
      <c r="Y359" s="61">
        <v>19.2</v>
      </c>
      <c r="Z359" s="61"/>
      <c r="AB359" s="57"/>
      <c r="AC359" s="57"/>
      <c r="AD359" s="57"/>
      <c r="AE359" s="57"/>
      <c r="AF359" s="57"/>
      <c r="AG359" s="57"/>
      <c r="AH359" s="57"/>
      <c r="AI359" s="57"/>
      <c r="AJ359" s="57"/>
      <c r="AK359" s="57"/>
      <c r="AL359" s="57"/>
      <c r="AM359" s="57"/>
      <c r="AN359" s="57"/>
      <c r="AO359" s="57"/>
      <c r="AP359" s="57"/>
      <c r="AQ359" s="57"/>
      <c r="AR359" s="57"/>
      <c r="AS359" s="57"/>
      <c r="AT359" s="57"/>
      <c r="AU359" s="57"/>
      <c r="AV359" s="57"/>
      <c r="AW359" s="57"/>
      <c r="AX359" s="57"/>
      <c r="AY359" s="57"/>
      <c r="AZ359" s="57"/>
      <c r="BA359" s="57"/>
      <c r="BB359" s="57"/>
      <c r="BC359" s="57"/>
      <c r="BD359" s="57"/>
      <c r="BE359" s="57"/>
      <c r="BF359" s="62"/>
    </row>
    <row r="360" spans="1:58" s="8" customFormat="1" x14ac:dyDescent="0.3">
      <c r="A360" s="13" t="str">
        <f t="shared" si="13"/>
        <v>9.c.1.a  Famiglie che dispongono di accesso a Internet da casa</v>
      </c>
      <c r="B360" s="13" t="str">
        <f t="shared" si="14"/>
        <v>9.c.1.a  Famiglie che dispongono di accesso a Internet da casa</v>
      </c>
      <c r="C360" s="6" t="s">
        <v>421</v>
      </c>
      <c r="D360" s="10" t="s">
        <v>192</v>
      </c>
      <c r="E360" s="10" t="s">
        <v>411</v>
      </c>
      <c r="F360" s="4" t="s">
        <v>11</v>
      </c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22"/>
      <c r="Z360" s="22"/>
      <c r="AA360" s="4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26"/>
    </row>
    <row r="361" spans="1:58" s="8" customFormat="1" x14ac:dyDescent="0.3">
      <c r="A361" s="13" t="str">
        <f t="shared" si="13"/>
        <v>9.c.1.a  Famiglie che dispongono di accesso a Internet da casa</v>
      </c>
      <c r="B361" s="13" t="str">
        <f t="shared" si="14"/>
        <v/>
      </c>
      <c r="C361" s="10" t="s">
        <v>3</v>
      </c>
      <c r="D361" s="10"/>
      <c r="E361" s="10"/>
      <c r="F361" s="4"/>
      <c r="G361" s="4"/>
      <c r="H361" s="4">
        <v>34.5</v>
      </c>
      <c r="I361" s="4">
        <v>35.6</v>
      </c>
      <c r="J361" s="4">
        <v>38.799999999999997</v>
      </c>
      <c r="K361" s="4">
        <v>42</v>
      </c>
      <c r="L361" s="4">
        <v>47.3</v>
      </c>
      <c r="M361" s="4">
        <v>52.4</v>
      </c>
      <c r="N361" s="4">
        <v>54.5</v>
      </c>
      <c r="O361" s="4">
        <v>55.5</v>
      </c>
      <c r="P361" s="4">
        <v>60.6</v>
      </c>
      <c r="Q361" s="4">
        <v>64</v>
      </c>
      <c r="R361" s="4">
        <v>66.2</v>
      </c>
      <c r="S361" s="4">
        <v>69.2</v>
      </c>
      <c r="T361" s="4">
        <v>71.7</v>
      </c>
      <c r="U361" s="4">
        <v>75.099999999999994</v>
      </c>
      <c r="V361" s="4">
        <v>76.099999999999994</v>
      </c>
      <c r="W361" s="4">
        <v>79</v>
      </c>
      <c r="X361" s="4">
        <v>81.5</v>
      </c>
      <c r="Y361" s="22">
        <v>83.1</v>
      </c>
      <c r="Z361" s="22">
        <v>86.2</v>
      </c>
      <c r="AA361" s="4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26"/>
    </row>
    <row r="362" spans="1:58" s="4" customFormat="1" x14ac:dyDescent="0.3">
      <c r="A362" s="13" t="str">
        <f t="shared" si="13"/>
        <v>9.c.1.a  Famiglie che dispongono di accesso a Internet da casa</v>
      </c>
      <c r="B362" s="13" t="str">
        <f t="shared" si="14"/>
        <v/>
      </c>
      <c r="C362" s="10" t="s">
        <v>4</v>
      </c>
      <c r="D362" s="10"/>
      <c r="E362" s="10"/>
      <c r="H362" s="4">
        <v>38.6</v>
      </c>
      <c r="I362" s="4">
        <v>39.6</v>
      </c>
      <c r="J362" s="4">
        <v>41.9</v>
      </c>
      <c r="K362" s="4">
        <v>45.6</v>
      </c>
      <c r="L362" s="4">
        <v>50.6</v>
      </c>
      <c r="M362" s="4">
        <v>55.7</v>
      </c>
      <c r="N362" s="4">
        <v>58.3</v>
      </c>
      <c r="O362" s="4">
        <v>58.4</v>
      </c>
      <c r="P362" s="4">
        <v>63.6</v>
      </c>
      <c r="Q362" s="4">
        <v>66.099999999999994</v>
      </c>
      <c r="R362" s="4">
        <v>68.099999999999994</v>
      </c>
      <c r="S362" s="4">
        <v>72</v>
      </c>
      <c r="T362" s="4">
        <v>73.2</v>
      </c>
      <c r="U362" s="4">
        <v>77</v>
      </c>
      <c r="V362" s="4">
        <v>78.900000000000006</v>
      </c>
      <c r="W362" s="4">
        <v>81.8</v>
      </c>
      <c r="X362" s="4">
        <v>83.9</v>
      </c>
      <c r="Y362" s="22">
        <v>84.3</v>
      </c>
      <c r="Z362" s="22">
        <v>87.9</v>
      </c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27"/>
    </row>
    <row r="363" spans="1:58" s="5" customFormat="1" x14ac:dyDescent="0.3">
      <c r="A363" s="13" t="str">
        <f t="shared" si="13"/>
        <v>9.c.1.a  Famiglie che dispongono di accesso a Internet da casa</v>
      </c>
      <c r="B363" s="13" t="str">
        <f t="shared" si="14"/>
        <v/>
      </c>
      <c r="C363" s="10" t="s">
        <v>5</v>
      </c>
      <c r="D363" s="10"/>
      <c r="E363" s="10"/>
      <c r="F363" s="4"/>
      <c r="G363" s="4"/>
      <c r="H363" s="4">
        <v>38.5</v>
      </c>
      <c r="I363" s="4">
        <v>38.799999999999997</v>
      </c>
      <c r="J363" s="4">
        <v>40.299999999999997</v>
      </c>
      <c r="K363" s="4">
        <v>42.8</v>
      </c>
      <c r="L363" s="4">
        <v>53</v>
      </c>
      <c r="M363" s="4">
        <v>53.5</v>
      </c>
      <c r="N363" s="4">
        <v>58</v>
      </c>
      <c r="O363" s="4">
        <v>58.9</v>
      </c>
      <c r="P363" s="4">
        <v>64.599999999999994</v>
      </c>
      <c r="Q363" s="4">
        <v>65.3</v>
      </c>
      <c r="R363" s="4">
        <v>68.7</v>
      </c>
      <c r="S363" s="4">
        <v>70</v>
      </c>
      <c r="T363" s="4">
        <v>75.2</v>
      </c>
      <c r="U363" s="4">
        <v>76.3</v>
      </c>
      <c r="V363" s="4">
        <v>76.7</v>
      </c>
      <c r="W363" s="4">
        <v>78.8</v>
      </c>
      <c r="X363" s="4">
        <v>80.599999999999994</v>
      </c>
      <c r="Y363" s="22">
        <v>84.2</v>
      </c>
      <c r="Z363" s="22">
        <v>84.6</v>
      </c>
      <c r="AA363" s="4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28"/>
    </row>
    <row r="364" spans="1:58" s="57" customFormat="1" ht="28.8" x14ac:dyDescent="0.3">
      <c r="A364" s="57" t="str">
        <f t="shared" si="13"/>
        <v xml:space="preserve">9.c.1.b Imprese con almeno 10 addetti con connessione a banda larga 
fissa o mobile (%) </v>
      </c>
      <c r="B364" s="57" t="str">
        <f t="shared" si="14"/>
        <v xml:space="preserve">9.c.1.b Imprese con almeno 10 addetti con connessione a banda larga 
fissa o mobile (%) </v>
      </c>
      <c r="C364" s="58" t="s">
        <v>19</v>
      </c>
      <c r="D364" s="59" t="s">
        <v>192</v>
      </c>
      <c r="E364" s="58"/>
      <c r="F364" s="60" t="s">
        <v>11</v>
      </c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1"/>
      <c r="Z364" s="61"/>
      <c r="AA364" s="60"/>
    </row>
    <row r="365" spans="1:58" s="57" customFormat="1" x14ac:dyDescent="0.3">
      <c r="A365" s="57" t="str">
        <f t="shared" si="13"/>
        <v xml:space="preserve">9.c.1.b Imprese con almeno 10 addetti con connessione a banda larga 
fissa o mobile (%) </v>
      </c>
      <c r="B365" s="57" t="str">
        <f t="shared" si="14"/>
        <v/>
      </c>
      <c r="C365" s="59" t="s">
        <v>3</v>
      </c>
      <c r="D365" s="59"/>
      <c r="E365" s="59"/>
      <c r="F365" s="60"/>
      <c r="G365" s="60"/>
      <c r="H365" s="60"/>
      <c r="I365" s="60"/>
      <c r="J365" s="60"/>
      <c r="K365" s="60"/>
      <c r="L365" s="60"/>
      <c r="M365" s="60"/>
      <c r="N365" s="60"/>
      <c r="O365" s="60">
        <v>93.6</v>
      </c>
      <c r="P365" s="60">
        <v>94.8</v>
      </c>
      <c r="Q365" s="60">
        <v>95</v>
      </c>
      <c r="R365" s="60">
        <v>94.4</v>
      </c>
      <c r="S365" s="60">
        <v>94.2</v>
      </c>
      <c r="T365" s="60">
        <v>95.7</v>
      </c>
      <c r="U365" s="60">
        <v>94.2</v>
      </c>
      <c r="V365" s="60">
        <v>94.5</v>
      </c>
      <c r="W365" s="60">
        <v>97.5</v>
      </c>
      <c r="X365" s="60"/>
      <c r="Y365" s="61"/>
      <c r="Z365" s="61"/>
      <c r="AA365" s="60"/>
    </row>
    <row r="366" spans="1:58" s="57" customFormat="1" x14ac:dyDescent="0.3">
      <c r="A366" s="57" t="str">
        <f t="shared" si="13"/>
        <v xml:space="preserve">9.c.1.b Imprese con almeno 10 addetti con connessione a banda larga 
fissa o mobile (%) </v>
      </c>
      <c r="B366" s="57" t="str">
        <f t="shared" si="14"/>
        <v/>
      </c>
      <c r="C366" s="59" t="s">
        <v>4</v>
      </c>
      <c r="D366" s="59"/>
      <c r="E366" s="59"/>
      <c r="F366" s="60"/>
      <c r="G366" s="60"/>
      <c r="H366" s="60"/>
      <c r="I366" s="60"/>
      <c r="J366" s="60"/>
      <c r="K366" s="60"/>
      <c r="L366" s="60"/>
      <c r="M366" s="60"/>
      <c r="N366" s="60"/>
      <c r="O366" s="60">
        <v>91.7</v>
      </c>
      <c r="P366" s="60">
        <v>94.9</v>
      </c>
      <c r="Q366" s="60">
        <v>93.4</v>
      </c>
      <c r="R366" s="60">
        <v>92.9</v>
      </c>
      <c r="S366" s="60">
        <v>92.5</v>
      </c>
      <c r="T366" s="60">
        <v>93.9</v>
      </c>
      <c r="U366" s="60">
        <v>90.9</v>
      </c>
      <c r="V366" s="60">
        <v>90.4</v>
      </c>
      <c r="W366" s="60">
        <v>96.8</v>
      </c>
      <c r="X366" s="60"/>
      <c r="Y366" s="61"/>
      <c r="Z366" s="61"/>
      <c r="AA366" s="60"/>
    </row>
    <row r="367" spans="1:58" s="57" customFormat="1" x14ac:dyDescent="0.3">
      <c r="A367" s="57" t="str">
        <f t="shared" si="13"/>
        <v xml:space="preserve">9.c.1.b Imprese con almeno 10 addetti con connessione a banda larga 
fissa o mobile (%) </v>
      </c>
      <c r="B367" s="57" t="str">
        <f t="shared" si="14"/>
        <v/>
      </c>
      <c r="C367" s="59" t="s">
        <v>5</v>
      </c>
      <c r="D367" s="59"/>
      <c r="E367" s="59"/>
      <c r="F367" s="60"/>
      <c r="G367" s="60"/>
      <c r="H367" s="60"/>
      <c r="I367" s="60"/>
      <c r="J367" s="60"/>
      <c r="K367" s="60"/>
      <c r="L367" s="60"/>
      <c r="M367" s="60"/>
      <c r="N367" s="60"/>
      <c r="O367" s="60">
        <v>93.1</v>
      </c>
      <c r="P367" s="60">
        <v>96.9</v>
      </c>
      <c r="Q367" s="60">
        <v>95.4</v>
      </c>
      <c r="R367" s="60">
        <v>92.5</v>
      </c>
      <c r="S367" s="60">
        <v>86.9</v>
      </c>
      <c r="T367" s="60">
        <v>92.8</v>
      </c>
      <c r="U367" s="60">
        <v>84</v>
      </c>
      <c r="V367" s="60">
        <v>96.3</v>
      </c>
      <c r="W367" s="60">
        <v>98.3</v>
      </c>
      <c r="X367" s="60"/>
      <c r="Y367" s="61"/>
      <c r="Z367" s="61"/>
      <c r="AA367" s="60"/>
    </row>
    <row r="368" spans="1:58" s="4" customFormat="1" ht="28.8" x14ac:dyDescent="0.3">
      <c r="A368" s="13" t="str">
        <f t="shared" si="13"/>
        <v xml:space="preserve">9.c.1.c Imprese con almeno 10 addetti che hanno un sito 
Web/home page o almeno una pagina su Internet (%)  </v>
      </c>
      <c r="B368" s="13" t="str">
        <f t="shared" si="14"/>
        <v xml:space="preserve">9.c.1.c Imprese con almeno 10 addetti che hanno un sito 
Web/home page o almeno una pagina su Internet (%)  </v>
      </c>
      <c r="C368" s="6" t="s">
        <v>66</v>
      </c>
      <c r="D368" s="10" t="s">
        <v>192</v>
      </c>
      <c r="E368" s="6"/>
      <c r="F368" s="4" t="s">
        <v>11</v>
      </c>
      <c r="Y368" s="22"/>
      <c r="Z368" s="22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27"/>
    </row>
    <row r="369" spans="1:58" s="4" customFormat="1" x14ac:dyDescent="0.3">
      <c r="A369" s="13" t="str">
        <f t="shared" si="13"/>
        <v xml:space="preserve">9.c.1.c Imprese con almeno 10 addetti che hanno un sito 
Web/home page o almeno una pagina su Internet (%)  </v>
      </c>
      <c r="B369" s="13" t="str">
        <f t="shared" si="14"/>
        <v/>
      </c>
      <c r="C369" s="10" t="s">
        <v>3</v>
      </c>
      <c r="D369" s="10"/>
      <c r="E369" s="10"/>
      <c r="O369" s="4">
        <v>64.2</v>
      </c>
      <c r="P369" s="4">
        <v>67.3</v>
      </c>
      <c r="Q369" s="4">
        <v>69.2</v>
      </c>
      <c r="R369" s="4">
        <v>70.7</v>
      </c>
      <c r="S369" s="4">
        <v>71.3</v>
      </c>
      <c r="T369" s="4">
        <v>72.099999999999994</v>
      </c>
      <c r="U369" s="4">
        <v>71.400000000000006</v>
      </c>
      <c r="V369" s="4">
        <v>72.099999999999994</v>
      </c>
      <c r="W369" s="4">
        <v>73.099999999999994</v>
      </c>
      <c r="Y369" s="22"/>
      <c r="Z369" s="22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27"/>
    </row>
    <row r="370" spans="1:58" s="4" customFormat="1" x14ac:dyDescent="0.3">
      <c r="A370" s="13" t="str">
        <f t="shared" si="13"/>
        <v xml:space="preserve">9.c.1.c Imprese con almeno 10 addetti che hanno un sito 
Web/home page o almeno una pagina su Internet (%)  </v>
      </c>
      <c r="B370" s="13" t="str">
        <f t="shared" si="14"/>
        <v/>
      </c>
      <c r="C370" s="10" t="s">
        <v>4</v>
      </c>
      <c r="D370" s="10"/>
      <c r="E370" s="10"/>
      <c r="O370" s="4">
        <v>63.4</v>
      </c>
      <c r="P370" s="4">
        <v>64</v>
      </c>
      <c r="Q370" s="4">
        <v>63.1</v>
      </c>
      <c r="R370" s="4">
        <v>69.3</v>
      </c>
      <c r="S370" s="4">
        <v>64.5</v>
      </c>
      <c r="T370" s="4">
        <v>68.3</v>
      </c>
      <c r="U370" s="4">
        <v>67.8</v>
      </c>
      <c r="V370" s="4">
        <v>66.900000000000006</v>
      </c>
      <c r="W370" s="4">
        <v>68.7</v>
      </c>
      <c r="Y370" s="22"/>
      <c r="Z370" s="22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27"/>
    </row>
    <row r="371" spans="1:58" s="4" customFormat="1" x14ac:dyDescent="0.3">
      <c r="A371" s="13" t="str">
        <f t="shared" si="13"/>
        <v xml:space="preserve">9.c.1.c Imprese con almeno 10 addetti che hanno un sito 
Web/home page o almeno una pagina su Internet (%)  </v>
      </c>
      <c r="B371" s="13" t="str">
        <f t="shared" si="14"/>
        <v/>
      </c>
      <c r="C371" s="10" t="s">
        <v>5</v>
      </c>
      <c r="D371" s="10"/>
      <c r="E371" s="10"/>
      <c r="O371" s="4">
        <v>68.5</v>
      </c>
      <c r="P371" s="4">
        <v>65.3</v>
      </c>
      <c r="Q371" s="4">
        <v>64.5</v>
      </c>
      <c r="R371" s="4">
        <v>78.400000000000006</v>
      </c>
      <c r="S371" s="4">
        <v>55.8</v>
      </c>
      <c r="T371" s="4">
        <v>75.7</v>
      </c>
      <c r="U371" s="4">
        <v>68.599999999999994</v>
      </c>
      <c r="V371" s="4">
        <v>67.7</v>
      </c>
      <c r="W371" s="4">
        <v>69.2</v>
      </c>
      <c r="Y371" s="22"/>
      <c r="Z371" s="22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27"/>
    </row>
    <row r="372" spans="1:58" s="60" customFormat="1" ht="28.8" x14ac:dyDescent="0.3">
      <c r="A372" s="57" t="str">
        <f>IF(B372=C372,B372,#REF!)</f>
        <v>10.1.1.a Disuguaglianza del reddito netto s80/s20</v>
      </c>
      <c r="B372" s="57" t="str">
        <f t="shared" si="14"/>
        <v>10.1.1.a Disuguaglianza del reddito netto s80/s20</v>
      </c>
      <c r="C372" s="58" t="s">
        <v>96</v>
      </c>
      <c r="D372" s="59" t="s">
        <v>191</v>
      </c>
      <c r="E372" s="59" t="s">
        <v>189</v>
      </c>
      <c r="F372" s="59" t="s">
        <v>36</v>
      </c>
      <c r="Y372" s="61"/>
      <c r="Z372" s="61"/>
      <c r="AB372" s="57"/>
      <c r="AC372" s="57"/>
      <c r="AD372" s="57"/>
      <c r="AE372" s="57"/>
      <c r="AF372" s="57"/>
      <c r="AG372" s="57"/>
      <c r="AH372" s="57"/>
      <c r="AI372" s="57"/>
      <c r="AJ372" s="57"/>
      <c r="AK372" s="57"/>
      <c r="AL372" s="57"/>
      <c r="AM372" s="57"/>
      <c r="AN372" s="57"/>
      <c r="AO372" s="57"/>
      <c r="AP372" s="57"/>
      <c r="AQ372" s="57"/>
      <c r="AR372" s="57"/>
      <c r="AS372" s="57"/>
      <c r="AT372" s="57"/>
      <c r="AU372" s="57"/>
      <c r="AV372" s="57"/>
      <c r="AW372" s="57"/>
      <c r="AX372" s="57"/>
      <c r="AY372" s="57"/>
      <c r="AZ372" s="57"/>
      <c r="BA372" s="57"/>
      <c r="BB372" s="57"/>
      <c r="BC372" s="57"/>
      <c r="BD372" s="57"/>
      <c r="BE372" s="57"/>
      <c r="BF372" s="62"/>
    </row>
    <row r="373" spans="1:58" s="60" customFormat="1" x14ac:dyDescent="0.3">
      <c r="A373" s="57" t="str">
        <f t="shared" ref="A373:A383" si="15">IF(B373=C373,B373,A372)</f>
        <v>10.1.1.a Disuguaglianza del reddito netto s80/s20</v>
      </c>
      <c r="B373" s="57" t="str">
        <f t="shared" si="14"/>
        <v/>
      </c>
      <c r="C373" s="59" t="s">
        <v>3</v>
      </c>
      <c r="D373" s="59"/>
      <c r="E373" s="59"/>
      <c r="G373" s="74">
        <v>5.6</v>
      </c>
      <c r="H373" s="74">
        <v>5.4</v>
      </c>
      <c r="I373" s="74">
        <v>5.4</v>
      </c>
      <c r="J373" s="74">
        <v>5.2</v>
      </c>
      <c r="K373" s="74">
        <v>5.3</v>
      </c>
      <c r="L373" s="74">
        <v>5.4</v>
      </c>
      <c r="M373" s="74">
        <v>5.7</v>
      </c>
      <c r="N373" s="74">
        <v>5.6</v>
      </c>
      <c r="O373" s="74">
        <v>5.8</v>
      </c>
      <c r="P373" s="74">
        <v>5.8</v>
      </c>
      <c r="Q373" s="74">
        <v>5.8</v>
      </c>
      <c r="R373" s="74">
        <v>6.3</v>
      </c>
      <c r="S373" s="74">
        <v>5.9</v>
      </c>
      <c r="T373" s="74">
        <v>6.1</v>
      </c>
      <c r="U373" s="74">
        <v>6</v>
      </c>
      <c r="V373" s="74">
        <v>5.7</v>
      </c>
      <c r="W373" s="74">
        <v>5.9</v>
      </c>
      <c r="X373" s="60">
        <v>5.6</v>
      </c>
      <c r="Y373" s="61">
        <v>5.3</v>
      </c>
      <c r="Z373" s="61">
        <v>5.5</v>
      </c>
      <c r="AB373" s="57"/>
      <c r="AC373" s="57"/>
      <c r="AD373" s="57"/>
      <c r="AE373" s="57"/>
      <c r="AF373" s="57"/>
      <c r="AG373" s="57"/>
      <c r="AH373" s="57"/>
      <c r="AI373" s="57"/>
      <c r="AJ373" s="57"/>
      <c r="AK373" s="57"/>
      <c r="AL373" s="57"/>
      <c r="AM373" s="57"/>
      <c r="AN373" s="57"/>
      <c r="AO373" s="57"/>
      <c r="AP373" s="57"/>
      <c r="AQ373" s="57"/>
      <c r="AR373" s="57"/>
      <c r="AS373" s="57"/>
      <c r="AT373" s="57"/>
      <c r="AU373" s="57"/>
      <c r="AV373" s="57"/>
      <c r="AW373" s="57"/>
      <c r="AX373" s="57"/>
      <c r="AY373" s="57"/>
      <c r="AZ373" s="57"/>
      <c r="BA373" s="57"/>
      <c r="BB373" s="57"/>
      <c r="BC373" s="57"/>
      <c r="BD373" s="57"/>
      <c r="BE373" s="57"/>
      <c r="BF373" s="62"/>
    </row>
    <row r="374" spans="1:58" s="60" customFormat="1" x14ac:dyDescent="0.3">
      <c r="A374" s="57" t="str">
        <f t="shared" si="15"/>
        <v>10.1.1.a Disuguaglianza del reddito netto s80/s20</v>
      </c>
      <c r="B374" s="57" t="str">
        <f t="shared" si="14"/>
        <v/>
      </c>
      <c r="C374" s="59" t="s">
        <v>4</v>
      </c>
      <c r="D374" s="59"/>
      <c r="E374" s="59"/>
      <c r="G374" s="74">
        <v>4.8</v>
      </c>
      <c r="H374" s="74">
        <v>4.8</v>
      </c>
      <c r="I374" s="74">
        <v>4.8</v>
      </c>
      <c r="J374" s="74">
        <v>4.5999999999999996</v>
      </c>
      <c r="K374" s="74">
        <v>4.8</v>
      </c>
      <c r="L374" s="74">
        <v>4.8</v>
      </c>
      <c r="M374" s="74">
        <v>5.0999999999999996</v>
      </c>
      <c r="N374" s="74">
        <v>5.0999999999999996</v>
      </c>
      <c r="O374" s="74">
        <v>5.2</v>
      </c>
      <c r="P374" s="74">
        <v>5.4</v>
      </c>
      <c r="Q374" s="74">
        <v>5.4</v>
      </c>
      <c r="R374" s="74">
        <v>5.8</v>
      </c>
      <c r="S374" s="74">
        <v>5.4</v>
      </c>
      <c r="T374" s="74">
        <v>5.5</v>
      </c>
      <c r="U374" s="74">
        <v>5.2</v>
      </c>
      <c r="V374" s="74">
        <v>5.2</v>
      </c>
      <c r="W374" s="74">
        <v>5.2</v>
      </c>
      <c r="X374" s="60">
        <v>5.0999999999999996</v>
      </c>
      <c r="Y374" s="61">
        <v>5.0999999999999996</v>
      </c>
      <c r="Z374" s="61">
        <v>5.3</v>
      </c>
      <c r="AB374" s="57"/>
      <c r="AC374" s="57"/>
      <c r="AD374" s="57"/>
      <c r="AE374" s="57"/>
      <c r="AF374" s="57"/>
      <c r="AG374" s="57"/>
      <c r="AH374" s="57"/>
      <c r="AI374" s="57"/>
      <c r="AJ374" s="57"/>
      <c r="AK374" s="57"/>
      <c r="AL374" s="57"/>
      <c r="AM374" s="57"/>
      <c r="AN374" s="57"/>
      <c r="AO374" s="57"/>
      <c r="AP374" s="57"/>
      <c r="AQ374" s="57"/>
      <c r="AR374" s="57"/>
      <c r="AS374" s="57"/>
      <c r="AT374" s="57"/>
      <c r="AU374" s="57"/>
      <c r="AV374" s="57"/>
      <c r="AW374" s="57"/>
      <c r="AX374" s="57"/>
      <c r="AY374" s="57"/>
      <c r="AZ374" s="57"/>
      <c r="BA374" s="57"/>
      <c r="BB374" s="57"/>
      <c r="BC374" s="57"/>
      <c r="BD374" s="57"/>
      <c r="BE374" s="57"/>
      <c r="BF374" s="62"/>
    </row>
    <row r="375" spans="1:58" s="71" customFormat="1" x14ac:dyDescent="0.3">
      <c r="A375" s="57" t="str">
        <f t="shared" si="15"/>
        <v>10.1.1.a Disuguaglianza del reddito netto s80/s20</v>
      </c>
      <c r="B375" s="57" t="str">
        <f t="shared" si="14"/>
        <v/>
      </c>
      <c r="C375" s="59" t="s">
        <v>5</v>
      </c>
      <c r="D375" s="59"/>
      <c r="E375" s="59"/>
      <c r="F375" s="60"/>
      <c r="G375" s="60">
        <v>4.0999999999999996</v>
      </c>
      <c r="H375" s="60">
        <v>4.2</v>
      </c>
      <c r="I375" s="60">
        <v>4.4000000000000004</v>
      </c>
      <c r="J375" s="60">
        <v>4.2</v>
      </c>
      <c r="K375" s="60">
        <v>4.5</v>
      </c>
      <c r="L375" s="60">
        <v>4.0999999999999996</v>
      </c>
      <c r="M375" s="60">
        <v>4.5</v>
      </c>
      <c r="N375" s="60">
        <v>4.5999999999999996</v>
      </c>
      <c r="O375" s="60">
        <v>4.4000000000000004</v>
      </c>
      <c r="P375" s="60">
        <v>4.4000000000000004</v>
      </c>
      <c r="Q375" s="60">
        <v>4.7</v>
      </c>
      <c r="R375" s="60">
        <v>5.2</v>
      </c>
      <c r="S375" s="60">
        <v>4.7</v>
      </c>
      <c r="T375" s="60">
        <v>4.4000000000000004</v>
      </c>
      <c r="U375" s="60">
        <v>4.4000000000000004</v>
      </c>
      <c r="V375" s="60">
        <v>3.8</v>
      </c>
      <c r="W375" s="60">
        <v>3.7</v>
      </c>
      <c r="X375" s="60">
        <v>3.9</v>
      </c>
      <c r="Y375" s="61">
        <v>3.9</v>
      </c>
      <c r="Z375" s="61">
        <v>3.7</v>
      </c>
      <c r="AA375" s="60"/>
      <c r="AB375" s="57"/>
      <c r="AC375" s="57"/>
      <c r="AD375" s="57"/>
      <c r="AE375" s="57"/>
      <c r="AF375" s="57"/>
      <c r="AG375" s="57"/>
      <c r="AH375" s="57"/>
      <c r="AI375" s="57"/>
      <c r="AJ375" s="57"/>
      <c r="AK375" s="57"/>
      <c r="AL375" s="57"/>
      <c r="AM375" s="57"/>
      <c r="AN375" s="57"/>
      <c r="AO375" s="57"/>
      <c r="AP375" s="57"/>
      <c r="AQ375" s="57"/>
      <c r="AR375" s="57"/>
      <c r="AS375" s="57"/>
      <c r="AT375" s="57"/>
      <c r="AU375" s="57"/>
      <c r="AV375" s="57"/>
      <c r="AW375" s="57"/>
      <c r="AX375" s="57"/>
      <c r="AY375" s="57"/>
      <c r="AZ375" s="57"/>
      <c r="BA375" s="57"/>
      <c r="BB375" s="57"/>
      <c r="BC375" s="57"/>
      <c r="BD375" s="57"/>
      <c r="BE375" s="57"/>
      <c r="BF375" s="70"/>
    </row>
    <row r="376" spans="1:58" s="9" customFormat="1" x14ac:dyDescent="0.3">
      <c r="A376" s="4" t="str">
        <f t="shared" si="15"/>
        <v xml:space="preserve">10.1.1.b Reddito disponibile lordo pro capite </v>
      </c>
      <c r="B376" s="22" t="str">
        <f t="shared" si="14"/>
        <v xml:space="preserve">10.1.1.b Reddito disponibile lordo pro capite </v>
      </c>
      <c r="C376" s="6" t="s">
        <v>97</v>
      </c>
      <c r="D376" s="10" t="s">
        <v>191</v>
      </c>
      <c r="E376" s="10" t="s">
        <v>189</v>
      </c>
      <c r="F376" s="4" t="s">
        <v>79</v>
      </c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22"/>
      <c r="Z376" s="22"/>
      <c r="AB376" s="87"/>
      <c r="AC376" s="87"/>
      <c r="AD376" s="87"/>
      <c r="AE376" s="87"/>
      <c r="AF376" s="87"/>
      <c r="AG376" s="87"/>
      <c r="AH376" s="87"/>
      <c r="AI376" s="87"/>
      <c r="AJ376" s="87"/>
      <c r="AK376" s="87"/>
      <c r="AL376" s="87"/>
      <c r="AM376" s="87"/>
      <c r="AN376" s="87"/>
      <c r="AO376" s="87"/>
      <c r="AP376" s="87"/>
      <c r="AQ376" s="87"/>
      <c r="AR376" s="87"/>
      <c r="AS376" s="87"/>
      <c r="AT376" s="87"/>
      <c r="AU376" s="87"/>
      <c r="AV376" s="87"/>
      <c r="AW376" s="87"/>
      <c r="AX376" s="87"/>
      <c r="AY376" s="87"/>
      <c r="AZ376" s="87"/>
      <c r="BA376" s="87"/>
      <c r="BB376" s="87"/>
      <c r="BC376" s="87"/>
      <c r="BD376" s="87"/>
      <c r="BE376" s="87"/>
      <c r="BF376" s="99"/>
    </row>
    <row r="377" spans="1:58" s="9" customFormat="1" x14ac:dyDescent="0.3">
      <c r="A377" s="4" t="str">
        <f t="shared" si="15"/>
        <v xml:space="preserve">10.1.1.b Reddito disponibile lordo pro capite </v>
      </c>
      <c r="B377" s="22" t="str">
        <f t="shared" si="14"/>
        <v/>
      </c>
      <c r="C377" s="10" t="s">
        <v>3</v>
      </c>
      <c r="D377" s="10"/>
      <c r="E377" s="10"/>
      <c r="F377" s="4"/>
      <c r="G377" s="39">
        <v>16893</v>
      </c>
      <c r="H377" s="39">
        <v>17218.2</v>
      </c>
      <c r="I377" s="39">
        <v>17757.5</v>
      </c>
      <c r="J377" s="39">
        <v>18249.599999999999</v>
      </c>
      <c r="K377" s="39">
        <v>18381.8</v>
      </c>
      <c r="L377" s="39">
        <v>17890.8</v>
      </c>
      <c r="M377" s="39">
        <v>17796.5</v>
      </c>
      <c r="N377" s="39">
        <v>18157.3</v>
      </c>
      <c r="O377" s="39">
        <v>17566.2</v>
      </c>
      <c r="P377" s="39">
        <v>17596.8</v>
      </c>
      <c r="Q377" s="39">
        <v>17744.5</v>
      </c>
      <c r="R377" s="39">
        <v>18008.400000000001</v>
      </c>
      <c r="S377" s="39">
        <v>18302.900000000001</v>
      </c>
      <c r="T377" s="39">
        <v>18736.900000000001</v>
      </c>
      <c r="U377" s="39">
        <v>19065.2</v>
      </c>
      <c r="V377" s="39">
        <v>19245.3</v>
      </c>
      <c r="W377" s="39">
        <v>18943.3</v>
      </c>
      <c r="X377" s="100">
        <v>20033.400000000001</v>
      </c>
      <c r="Y377" s="101">
        <v>21299.599999999999</v>
      </c>
      <c r="Z377" s="22">
        <v>22374.5</v>
      </c>
      <c r="AA377" s="9">
        <v>22977.3</v>
      </c>
      <c r="AB377" s="87"/>
      <c r="AC377" s="87"/>
      <c r="AD377" s="87"/>
      <c r="AE377" s="87"/>
      <c r="AF377" s="87"/>
      <c r="AG377" s="87"/>
      <c r="AH377" s="87"/>
      <c r="AI377" s="87"/>
      <c r="AJ377" s="87"/>
      <c r="AK377" s="87"/>
      <c r="AL377" s="87"/>
      <c r="AM377" s="87"/>
      <c r="AN377" s="87"/>
      <c r="AO377" s="87"/>
      <c r="AP377" s="87"/>
      <c r="AQ377" s="87"/>
      <c r="AR377" s="87"/>
      <c r="AS377" s="87"/>
      <c r="AT377" s="87"/>
      <c r="AU377" s="87"/>
      <c r="AV377" s="87"/>
      <c r="AW377" s="87"/>
      <c r="AX377" s="87"/>
      <c r="AY377" s="87"/>
      <c r="AZ377" s="87"/>
      <c r="BA377" s="87"/>
      <c r="BB377" s="87"/>
      <c r="BC377" s="87"/>
      <c r="BD377" s="87"/>
      <c r="BE377" s="87"/>
      <c r="BF377" s="99"/>
    </row>
    <row r="378" spans="1:58" s="9" customFormat="1" x14ac:dyDescent="0.3">
      <c r="A378" s="4" t="str">
        <f t="shared" si="15"/>
        <v xml:space="preserve">10.1.1.b Reddito disponibile lordo pro capite </v>
      </c>
      <c r="B378" s="22" t="str">
        <f t="shared" si="14"/>
        <v/>
      </c>
      <c r="C378" s="10" t="s">
        <v>4</v>
      </c>
      <c r="D378" s="10"/>
      <c r="E378" s="10"/>
      <c r="F378" s="4"/>
      <c r="G378" s="4">
        <v>18457</v>
      </c>
      <c r="H378" s="4">
        <v>18766</v>
      </c>
      <c r="I378" s="4">
        <v>19224.8</v>
      </c>
      <c r="J378" s="4">
        <v>19799.5</v>
      </c>
      <c r="K378" s="4">
        <v>19894.7</v>
      </c>
      <c r="L378" s="4">
        <v>19437.599999999999</v>
      </c>
      <c r="M378" s="4">
        <v>19352.7</v>
      </c>
      <c r="N378" s="4">
        <v>19572.099999999999</v>
      </c>
      <c r="O378" s="4">
        <v>18832</v>
      </c>
      <c r="P378" s="4">
        <v>18780.2</v>
      </c>
      <c r="Q378" s="4">
        <v>18930.900000000001</v>
      </c>
      <c r="R378" s="4">
        <v>19122.7</v>
      </c>
      <c r="S378" s="4">
        <v>19422.400000000001</v>
      </c>
      <c r="T378" s="4">
        <v>19725.5</v>
      </c>
      <c r="U378" s="4">
        <v>20158.900000000001</v>
      </c>
      <c r="V378" s="4">
        <v>20277.5</v>
      </c>
      <c r="W378" s="4">
        <v>19717.2</v>
      </c>
      <c r="X378" s="102">
        <v>20897.7</v>
      </c>
      <c r="Y378" s="52">
        <v>22234.799999999999</v>
      </c>
      <c r="Z378" s="22">
        <v>23238.799999999999</v>
      </c>
      <c r="AB378" s="87"/>
      <c r="AC378" s="87"/>
      <c r="AD378" s="87"/>
      <c r="AE378" s="87"/>
      <c r="AF378" s="87"/>
      <c r="AG378" s="87"/>
      <c r="AH378" s="87"/>
      <c r="AI378" s="87"/>
      <c r="AJ378" s="87"/>
      <c r="AK378" s="87"/>
      <c r="AL378" s="87"/>
      <c r="AM378" s="87"/>
      <c r="AN378" s="87"/>
      <c r="AO378" s="87"/>
      <c r="AP378" s="87"/>
      <c r="AQ378" s="87"/>
      <c r="AR378" s="87"/>
      <c r="AS378" s="87"/>
      <c r="AT378" s="87"/>
      <c r="AU378" s="87"/>
      <c r="AV378" s="87"/>
      <c r="AW378" s="87"/>
      <c r="AX378" s="87"/>
      <c r="AY378" s="87"/>
      <c r="AZ378" s="87"/>
      <c r="BA378" s="87"/>
      <c r="BB378" s="87"/>
      <c r="BC378" s="87"/>
      <c r="BD378" s="87"/>
      <c r="BE378" s="87"/>
      <c r="BF378" s="99"/>
    </row>
    <row r="379" spans="1:58" s="9" customFormat="1" x14ac:dyDescent="0.3">
      <c r="A379" s="4" t="str">
        <f t="shared" si="15"/>
        <v xml:space="preserve">10.1.1.b Reddito disponibile lordo pro capite </v>
      </c>
      <c r="B379" s="22" t="str">
        <f t="shared" si="14"/>
        <v/>
      </c>
      <c r="C379" s="10" t="s">
        <v>5</v>
      </c>
      <c r="D379" s="10"/>
      <c r="E379" s="10"/>
      <c r="F379" s="4"/>
      <c r="G379" s="4">
        <v>16290</v>
      </c>
      <c r="H379" s="4">
        <v>16730.400000000001</v>
      </c>
      <c r="I379" s="4">
        <v>17282.2</v>
      </c>
      <c r="J379" s="4">
        <v>17663.3</v>
      </c>
      <c r="K379" s="4">
        <v>17848.8</v>
      </c>
      <c r="L379" s="4">
        <v>17364.099999999999</v>
      </c>
      <c r="M379" s="4">
        <v>17515.2</v>
      </c>
      <c r="N379" s="4">
        <v>17743.900000000001</v>
      </c>
      <c r="O379" s="4">
        <v>17294.7</v>
      </c>
      <c r="P379" s="4">
        <v>17467.8</v>
      </c>
      <c r="Q379" s="4">
        <v>17527.2</v>
      </c>
      <c r="R379" s="4">
        <v>17756</v>
      </c>
      <c r="S379" s="4">
        <v>18177.8</v>
      </c>
      <c r="T379" s="4">
        <v>18497.8</v>
      </c>
      <c r="U379" s="4">
        <v>18913.400000000001</v>
      </c>
      <c r="V379" s="4">
        <v>19026.5</v>
      </c>
      <c r="W379" s="4">
        <v>18638.2</v>
      </c>
      <c r="X379" s="102">
        <v>19858.7</v>
      </c>
      <c r="Y379" s="52">
        <v>21086.9</v>
      </c>
      <c r="Z379" s="22">
        <v>22114.5</v>
      </c>
      <c r="AB379" s="87"/>
      <c r="AC379" s="87"/>
      <c r="AD379" s="87"/>
      <c r="AE379" s="87"/>
      <c r="AF379" s="87"/>
      <c r="AG379" s="87"/>
      <c r="AH379" s="87"/>
      <c r="AI379" s="87"/>
      <c r="AJ379" s="87"/>
      <c r="AK379" s="87"/>
      <c r="AL379" s="87"/>
      <c r="AM379" s="87"/>
      <c r="AN379" s="87"/>
      <c r="AO379" s="87"/>
      <c r="AP379" s="87"/>
      <c r="AQ379" s="87"/>
      <c r="AR379" s="87"/>
      <c r="AS379" s="87"/>
      <c r="AT379" s="87"/>
      <c r="AU379" s="87"/>
      <c r="AV379" s="87"/>
      <c r="AW379" s="87"/>
      <c r="AX379" s="87"/>
      <c r="AY379" s="87"/>
      <c r="AZ379" s="87"/>
      <c r="BA379" s="87"/>
      <c r="BB379" s="87"/>
      <c r="BC379" s="87"/>
      <c r="BD379" s="87"/>
      <c r="BE379" s="87"/>
      <c r="BF379" s="99"/>
    </row>
    <row r="380" spans="1:58" s="73" customFormat="1" x14ac:dyDescent="0.3">
      <c r="A380" s="57" t="str">
        <f t="shared" si="15"/>
        <v>10.2.1 Rischio di povertà</v>
      </c>
      <c r="B380" s="57" t="str">
        <f t="shared" si="14"/>
        <v>10.2.1 Rischio di povertà</v>
      </c>
      <c r="C380" s="58" t="s">
        <v>59</v>
      </c>
      <c r="D380" s="59" t="s">
        <v>192</v>
      </c>
      <c r="E380" s="58"/>
      <c r="F380" s="60" t="s">
        <v>11</v>
      </c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1"/>
      <c r="Z380" s="61"/>
      <c r="AA380" s="60"/>
      <c r="AB380" s="57"/>
      <c r="AC380" s="57"/>
      <c r="AD380" s="57"/>
      <c r="AE380" s="57"/>
      <c r="AF380" s="57"/>
      <c r="AG380" s="57"/>
      <c r="AH380" s="57"/>
      <c r="AI380" s="57"/>
      <c r="AJ380" s="57"/>
      <c r="AK380" s="57"/>
      <c r="AL380" s="57"/>
      <c r="AM380" s="57"/>
      <c r="AN380" s="57"/>
      <c r="AO380" s="57"/>
      <c r="AP380" s="57"/>
      <c r="AQ380" s="57"/>
      <c r="AR380" s="57"/>
      <c r="AS380" s="57"/>
      <c r="AT380" s="57"/>
      <c r="AU380" s="57"/>
      <c r="AV380" s="57"/>
      <c r="AW380" s="57"/>
      <c r="AX380" s="57"/>
      <c r="AY380" s="57"/>
      <c r="AZ380" s="57"/>
      <c r="BA380" s="57"/>
      <c r="BB380" s="57"/>
      <c r="BC380" s="57"/>
      <c r="BD380" s="57"/>
      <c r="BE380" s="57"/>
      <c r="BF380" s="72"/>
    </row>
    <row r="381" spans="1:58" s="60" customFormat="1" x14ac:dyDescent="0.3">
      <c r="A381" s="57" t="str">
        <f t="shared" si="15"/>
        <v>10.2.1 Rischio di povertà</v>
      </c>
      <c r="B381" s="57" t="str">
        <f t="shared" si="14"/>
        <v/>
      </c>
      <c r="C381" s="59" t="s">
        <v>3</v>
      </c>
      <c r="D381" s="59"/>
      <c r="E381" s="59"/>
      <c r="G381" s="60">
        <v>18.899999999999999</v>
      </c>
      <c r="H381" s="60">
        <v>19.2</v>
      </c>
      <c r="I381" s="60">
        <v>19.3</v>
      </c>
      <c r="J381" s="60">
        <v>19.5</v>
      </c>
      <c r="K381" s="60">
        <v>18.899999999999999</v>
      </c>
      <c r="L381" s="60">
        <v>18.399999999999999</v>
      </c>
      <c r="M381" s="60">
        <v>18.7</v>
      </c>
      <c r="N381" s="60">
        <v>19.8</v>
      </c>
      <c r="O381" s="60">
        <v>19.5</v>
      </c>
      <c r="P381" s="60">
        <v>19.3</v>
      </c>
      <c r="Q381" s="60">
        <v>19.399999999999999</v>
      </c>
      <c r="R381" s="60">
        <v>19.899999999999999</v>
      </c>
      <c r="S381" s="60">
        <v>20.6</v>
      </c>
      <c r="T381" s="60">
        <v>20.3</v>
      </c>
      <c r="U381" s="60">
        <v>20.3</v>
      </c>
      <c r="V381" s="60">
        <v>20.100000000000001</v>
      </c>
      <c r="W381" s="60">
        <v>20</v>
      </c>
      <c r="X381" s="60">
        <v>20.100000000000001</v>
      </c>
      <c r="Y381" s="61">
        <v>20.100000000000001</v>
      </c>
      <c r="Z381" s="103">
        <v>18.899999999999999</v>
      </c>
      <c r="AA381" s="103">
        <v>18.899999999999999</v>
      </c>
      <c r="AB381" s="57"/>
      <c r="AC381" s="57"/>
      <c r="AD381" s="57"/>
      <c r="AE381" s="57"/>
      <c r="AF381" s="57"/>
      <c r="AG381" s="57"/>
      <c r="AH381" s="57"/>
      <c r="AI381" s="57"/>
      <c r="AJ381" s="57"/>
      <c r="AK381" s="57"/>
      <c r="AL381" s="57"/>
      <c r="AM381" s="57"/>
      <c r="AN381" s="57"/>
      <c r="AO381" s="57"/>
      <c r="AP381" s="57"/>
      <c r="AQ381" s="57"/>
      <c r="AR381" s="57"/>
      <c r="AS381" s="57"/>
      <c r="AT381" s="57"/>
      <c r="AU381" s="57"/>
      <c r="AV381" s="57"/>
      <c r="AW381" s="57"/>
      <c r="AX381" s="57"/>
      <c r="AY381" s="57"/>
      <c r="AZ381" s="57"/>
      <c r="BA381" s="57"/>
      <c r="BB381" s="57"/>
      <c r="BC381" s="57"/>
      <c r="BD381" s="57"/>
      <c r="BE381" s="57"/>
      <c r="BF381" s="62"/>
    </row>
    <row r="382" spans="1:58" s="60" customFormat="1" x14ac:dyDescent="0.3">
      <c r="A382" s="57" t="str">
        <f t="shared" si="15"/>
        <v>10.2.1 Rischio di povertà</v>
      </c>
      <c r="B382" s="57" t="str">
        <f t="shared" si="14"/>
        <v/>
      </c>
      <c r="C382" s="59" t="s">
        <v>4</v>
      </c>
      <c r="D382" s="59"/>
      <c r="E382" s="59"/>
      <c r="G382" s="60">
        <v>13.4</v>
      </c>
      <c r="H382" s="60">
        <v>13.3</v>
      </c>
      <c r="I382" s="60">
        <v>13.3</v>
      </c>
      <c r="J382" s="60">
        <v>13.2</v>
      </c>
      <c r="K382" s="60">
        <v>12.7</v>
      </c>
      <c r="L382" s="60">
        <v>12.9</v>
      </c>
      <c r="M382" s="60">
        <v>13.8</v>
      </c>
      <c r="N382" s="60">
        <v>14.8</v>
      </c>
      <c r="O382" s="60">
        <v>15.5</v>
      </c>
      <c r="P382" s="60">
        <v>15.2</v>
      </c>
      <c r="Q382" s="60">
        <v>15.4</v>
      </c>
      <c r="R382" s="60">
        <v>16.100000000000001</v>
      </c>
      <c r="S382" s="60">
        <v>16.8</v>
      </c>
      <c r="T382" s="60">
        <v>16.600000000000001</v>
      </c>
      <c r="U382" s="60">
        <v>16.3</v>
      </c>
      <c r="V382" s="60">
        <v>15.3</v>
      </c>
      <c r="W382" s="60">
        <v>16</v>
      </c>
      <c r="X382" s="60">
        <v>15.8</v>
      </c>
      <c r="Y382" s="61">
        <v>15.9</v>
      </c>
      <c r="Z382" s="103">
        <v>16</v>
      </c>
      <c r="AA382" s="60">
        <v>16.7</v>
      </c>
      <c r="AB382" s="57"/>
      <c r="AC382" s="57"/>
      <c r="AD382" s="57"/>
      <c r="AE382" s="57"/>
      <c r="AF382" s="57"/>
      <c r="AG382" s="57"/>
      <c r="AH382" s="57"/>
      <c r="AI382" s="57"/>
      <c r="AJ382" s="57"/>
      <c r="AK382" s="57"/>
      <c r="AL382" s="57"/>
      <c r="AM382" s="57"/>
      <c r="AN382" s="57"/>
      <c r="AO382" s="57"/>
      <c r="AP382" s="57"/>
      <c r="AQ382" s="57"/>
      <c r="AR382" s="57"/>
      <c r="AS382" s="57"/>
      <c r="AT382" s="57"/>
      <c r="AU382" s="57"/>
      <c r="AV382" s="57"/>
      <c r="AW382" s="57"/>
      <c r="AX382" s="57"/>
      <c r="AY382" s="57"/>
      <c r="AZ382" s="57"/>
      <c r="BA382" s="57"/>
      <c r="BB382" s="57"/>
      <c r="BC382" s="57"/>
      <c r="BD382" s="57"/>
      <c r="BE382" s="57"/>
      <c r="BF382" s="62"/>
    </row>
    <row r="383" spans="1:58" s="60" customFormat="1" x14ac:dyDescent="0.3">
      <c r="A383" s="57" t="str">
        <f t="shared" si="15"/>
        <v>10.2.1 Rischio di povertà</v>
      </c>
      <c r="B383" s="57" t="str">
        <f t="shared" si="14"/>
        <v/>
      </c>
      <c r="C383" s="59" t="s">
        <v>5</v>
      </c>
      <c r="D383" s="59"/>
      <c r="E383" s="59"/>
      <c r="G383" s="60">
        <v>11.6</v>
      </c>
      <c r="H383" s="60">
        <v>12.2</v>
      </c>
      <c r="I383" s="60">
        <v>13.4</v>
      </c>
      <c r="J383" s="60">
        <v>11.8</v>
      </c>
      <c r="K383" s="60">
        <v>12.2</v>
      </c>
      <c r="L383" s="60">
        <v>11</v>
      </c>
      <c r="M383" s="60">
        <v>12.9</v>
      </c>
      <c r="N383" s="60">
        <v>13.1</v>
      </c>
      <c r="O383" s="60">
        <v>14.6</v>
      </c>
      <c r="P383" s="60">
        <v>12.7</v>
      </c>
      <c r="Q383" s="60">
        <v>12.2</v>
      </c>
      <c r="R383" s="60">
        <v>13.9</v>
      </c>
      <c r="S383" s="60">
        <v>16</v>
      </c>
      <c r="T383" s="60">
        <v>15.8</v>
      </c>
      <c r="U383" s="60">
        <v>11.7</v>
      </c>
      <c r="V383" s="60">
        <v>13.6</v>
      </c>
      <c r="W383" s="60">
        <v>11.9</v>
      </c>
      <c r="X383" s="60">
        <v>8</v>
      </c>
      <c r="Y383" s="61">
        <v>11.6</v>
      </c>
      <c r="Z383" s="103">
        <v>11.1</v>
      </c>
      <c r="AA383" s="60">
        <v>9.6</v>
      </c>
      <c r="AB383" s="57"/>
      <c r="AC383" s="57"/>
      <c r="AD383" s="57"/>
      <c r="AE383" s="57"/>
      <c r="AF383" s="57"/>
      <c r="AG383" s="57"/>
      <c r="AH383" s="57"/>
      <c r="AI383" s="57"/>
      <c r="AJ383" s="57"/>
      <c r="AK383" s="57"/>
      <c r="AL383" s="57"/>
      <c r="AM383" s="57"/>
      <c r="AN383" s="57"/>
      <c r="AO383" s="57"/>
      <c r="AP383" s="57"/>
      <c r="AQ383" s="57"/>
      <c r="AR383" s="57"/>
      <c r="AS383" s="57"/>
      <c r="AT383" s="57"/>
      <c r="AU383" s="57"/>
      <c r="AV383" s="57"/>
      <c r="AW383" s="57"/>
      <c r="AX383" s="57"/>
      <c r="AY383" s="57"/>
      <c r="AZ383" s="57"/>
      <c r="BA383" s="57"/>
      <c r="BB383" s="57"/>
      <c r="BC383" s="57"/>
      <c r="BD383" s="57"/>
      <c r="BE383" s="57"/>
      <c r="BF383" s="62"/>
    </row>
    <row r="384" spans="1:58" s="2" customFormat="1" ht="28.8" x14ac:dyDescent="0.3">
      <c r="A384" s="13" t="str">
        <f>IF(B384=C384,B384,A1)</f>
        <v>11.1.1.a Percentuale di persone in abitazioni con problemi strutturali o problemi di umidità</v>
      </c>
      <c r="B384" s="13" t="str">
        <f t="shared" si="14"/>
        <v>11.1.1.a Percentuale di persone in abitazioni con problemi strutturali o problemi di umidità</v>
      </c>
      <c r="C384" s="6" t="s">
        <v>158</v>
      </c>
      <c r="D384" s="10" t="s">
        <v>192</v>
      </c>
      <c r="E384" s="6"/>
      <c r="F384" s="4" t="s">
        <v>20</v>
      </c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22"/>
      <c r="Z384" s="22"/>
      <c r="AA384" s="4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31"/>
    </row>
    <row r="385" spans="1:58" s="2" customFormat="1" x14ac:dyDescent="0.3">
      <c r="A385" s="13" t="str">
        <f>IF(B385=C385,B385,A384)</f>
        <v>11.1.1.a Percentuale di persone in abitazioni con problemi strutturali o problemi di umidità</v>
      </c>
      <c r="B385" s="13" t="str">
        <f t="shared" si="14"/>
        <v/>
      </c>
      <c r="C385" s="10" t="s">
        <v>3</v>
      </c>
      <c r="D385" s="10"/>
      <c r="E385" s="10"/>
      <c r="F385" s="4"/>
      <c r="G385" s="4">
        <v>23.2</v>
      </c>
      <c r="H385" s="4">
        <v>22.6</v>
      </c>
      <c r="I385" s="4">
        <v>22</v>
      </c>
      <c r="J385" s="4">
        <v>21.4</v>
      </c>
      <c r="K385" s="4">
        <v>20.6</v>
      </c>
      <c r="L385" s="4">
        <v>20.9</v>
      </c>
      <c r="M385" s="4">
        <v>20.5</v>
      </c>
      <c r="N385" s="4">
        <v>23.4</v>
      </c>
      <c r="O385" s="4">
        <v>21.4</v>
      </c>
      <c r="P385" s="4">
        <v>22.9</v>
      </c>
      <c r="Q385" s="4">
        <v>25</v>
      </c>
      <c r="R385" s="4">
        <v>24.1</v>
      </c>
      <c r="S385" s="4">
        <v>21</v>
      </c>
      <c r="T385" s="4">
        <v>16.100000000000001</v>
      </c>
      <c r="U385" s="4">
        <v>13.2</v>
      </c>
      <c r="V385" s="4">
        <v>14</v>
      </c>
      <c r="W385" s="4">
        <v>19.600000000000001</v>
      </c>
      <c r="X385" s="4">
        <v>17.600000000000001</v>
      </c>
      <c r="Y385" s="22">
        <v>16.600000000000001</v>
      </c>
      <c r="Z385" s="54">
        <v>17.100000000000001</v>
      </c>
      <c r="AA385" s="4">
        <v>16.3</v>
      </c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31"/>
    </row>
    <row r="386" spans="1:58" s="2" customFormat="1" x14ac:dyDescent="0.3">
      <c r="A386" s="13" t="str">
        <f>IF(B386=C386,B386,A385)</f>
        <v>11.1.1.a Percentuale di persone in abitazioni con problemi strutturali o problemi di umidità</v>
      </c>
      <c r="B386" s="13" t="str">
        <f t="shared" si="14"/>
        <v/>
      </c>
      <c r="C386" s="10" t="s">
        <v>4</v>
      </c>
      <c r="D386" s="10"/>
      <c r="E386" s="10"/>
      <c r="F386" s="4"/>
      <c r="G386" s="4">
        <v>20.6</v>
      </c>
      <c r="H386" s="4">
        <v>21.4</v>
      </c>
      <c r="I386" s="4">
        <v>19.399999999999999</v>
      </c>
      <c r="J386" s="4">
        <v>18.399999999999999</v>
      </c>
      <c r="K386" s="4">
        <v>19</v>
      </c>
      <c r="L386" s="4">
        <v>19.5</v>
      </c>
      <c r="M386" s="4">
        <v>19.600000000000001</v>
      </c>
      <c r="N386" s="4">
        <v>23.4</v>
      </c>
      <c r="O386" s="4">
        <v>21.9</v>
      </c>
      <c r="P386" s="4">
        <v>23.9</v>
      </c>
      <c r="Q386" s="4">
        <v>25</v>
      </c>
      <c r="R386" s="4">
        <v>24.6</v>
      </c>
      <c r="S386" s="4">
        <v>21.8</v>
      </c>
      <c r="T386" s="4">
        <v>16.100000000000001</v>
      </c>
      <c r="U386" s="4">
        <v>15.5</v>
      </c>
      <c r="V386" s="4">
        <v>13.4</v>
      </c>
      <c r="W386" s="4">
        <v>17.899999999999999</v>
      </c>
      <c r="X386" s="4">
        <v>16.600000000000001</v>
      </c>
      <c r="Y386" s="22">
        <v>16.8</v>
      </c>
      <c r="Z386" s="22">
        <v>18.399999999999999</v>
      </c>
      <c r="AA386" s="4">
        <v>18.2</v>
      </c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31"/>
    </row>
    <row r="387" spans="1:58" s="3" customFormat="1" x14ac:dyDescent="0.3">
      <c r="A387" s="13" t="str">
        <f>IF(B387=C387,B387,A386)</f>
        <v>11.1.1.a Percentuale di persone in abitazioni con problemi strutturali o problemi di umidità</v>
      </c>
      <c r="B387" s="13" t="str">
        <f t="shared" si="14"/>
        <v/>
      </c>
      <c r="C387" s="10" t="s">
        <v>5</v>
      </c>
      <c r="D387" s="10"/>
      <c r="E387" s="10"/>
      <c r="F387" s="4"/>
      <c r="G387" s="4">
        <v>30.1</v>
      </c>
      <c r="H387" s="4">
        <v>28.3</v>
      </c>
      <c r="I387" s="4">
        <v>25.1</v>
      </c>
      <c r="J387" s="4">
        <v>23.5</v>
      </c>
      <c r="K387" s="4">
        <v>21.2</v>
      </c>
      <c r="L387" s="4">
        <v>23.7</v>
      </c>
      <c r="M387" s="4">
        <v>25.1</v>
      </c>
      <c r="N387" s="4">
        <v>39</v>
      </c>
      <c r="O387" s="4">
        <v>37.6</v>
      </c>
      <c r="P387" s="4">
        <v>35.9</v>
      </c>
      <c r="Q387" s="4">
        <v>38.5</v>
      </c>
      <c r="R387" s="4">
        <v>36.6</v>
      </c>
      <c r="S387" s="4">
        <v>25.1</v>
      </c>
      <c r="T387" s="4">
        <v>18.2</v>
      </c>
      <c r="U387" s="4">
        <v>14.2</v>
      </c>
      <c r="V387" s="4">
        <v>12.1</v>
      </c>
      <c r="W387" s="4">
        <v>16.899999999999999</v>
      </c>
      <c r="X387" s="4">
        <v>16.899999999999999</v>
      </c>
      <c r="Y387" s="22">
        <v>26.4</v>
      </c>
      <c r="Z387" s="22">
        <v>17.100000000000001</v>
      </c>
      <c r="AA387" s="4">
        <v>15.5</v>
      </c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29"/>
    </row>
    <row r="388" spans="1:58" s="60" customFormat="1" x14ac:dyDescent="0.3">
      <c r="A388" s="60" t="str">
        <f>IF(B388=C388,B388,A383)</f>
        <v xml:space="preserve">11.1.1.b Percentuale di persone in abitazioni sovraffollate </v>
      </c>
      <c r="B388" s="61" t="str">
        <f t="shared" ref="B388:B454" si="16">IF(FALSE=OR(C388="Italia",C388="Centro",C388="Regione Marche"),C388,"")</f>
        <v xml:space="preserve">11.1.1.b Percentuale di persone in abitazioni sovraffollate </v>
      </c>
      <c r="C388" s="58" t="s">
        <v>80</v>
      </c>
      <c r="D388" s="59" t="s">
        <v>192</v>
      </c>
      <c r="E388" s="58"/>
      <c r="F388" s="60" t="s">
        <v>20</v>
      </c>
      <c r="Y388" s="61"/>
      <c r="Z388" s="61"/>
      <c r="AB388" s="57"/>
      <c r="AC388" s="57"/>
      <c r="AD388" s="57"/>
      <c r="AE388" s="57"/>
      <c r="AF388" s="57"/>
      <c r="AG388" s="57"/>
      <c r="AH388" s="57"/>
      <c r="AI388" s="57"/>
      <c r="AJ388" s="57"/>
      <c r="AK388" s="57"/>
      <c r="AL388" s="57"/>
      <c r="AM388" s="57"/>
      <c r="AN388" s="57"/>
      <c r="AO388" s="57"/>
      <c r="AP388" s="57"/>
      <c r="AQ388" s="57"/>
      <c r="AR388" s="57"/>
      <c r="AS388" s="57"/>
      <c r="AT388" s="57"/>
      <c r="AU388" s="57"/>
      <c r="AV388" s="57"/>
      <c r="AW388" s="57"/>
      <c r="AX388" s="57"/>
      <c r="AY388" s="57"/>
      <c r="AZ388" s="57"/>
      <c r="BA388" s="57"/>
      <c r="BB388" s="57"/>
      <c r="BC388" s="57"/>
      <c r="BD388" s="57"/>
      <c r="BE388" s="57"/>
      <c r="BF388" s="62"/>
    </row>
    <row r="389" spans="1:58" s="60" customFormat="1" x14ac:dyDescent="0.3">
      <c r="A389" s="60" t="str">
        <f t="shared" ref="A389:A454" si="17">IF(B389=C389,B389,A388)</f>
        <v xml:space="preserve">11.1.1.b Percentuale di persone in abitazioni sovraffollate </v>
      </c>
      <c r="B389" s="61" t="str">
        <f t="shared" si="16"/>
        <v/>
      </c>
      <c r="C389" s="59" t="s">
        <v>3</v>
      </c>
      <c r="D389" s="59"/>
      <c r="E389" s="59"/>
      <c r="G389" s="60">
        <v>24.9</v>
      </c>
      <c r="H389" s="60">
        <v>24.1</v>
      </c>
      <c r="I389" s="60">
        <v>24.6</v>
      </c>
      <c r="J389" s="60">
        <v>24.2</v>
      </c>
      <c r="K389" s="60">
        <v>24.2</v>
      </c>
      <c r="L389" s="60">
        <v>23.3</v>
      </c>
      <c r="M389" s="60">
        <v>24.3</v>
      </c>
      <c r="N389" s="60">
        <v>24.5</v>
      </c>
      <c r="O389" s="60">
        <v>26.1</v>
      </c>
      <c r="P389" s="60">
        <v>27.1</v>
      </c>
      <c r="Q389" s="60">
        <v>27.3</v>
      </c>
      <c r="R389" s="60">
        <v>27.9</v>
      </c>
      <c r="S389" s="60">
        <v>27.8</v>
      </c>
      <c r="T389" s="60">
        <v>27.1</v>
      </c>
      <c r="U389" s="60">
        <v>27.8</v>
      </c>
      <c r="V389" s="60">
        <v>28.3</v>
      </c>
      <c r="W389" s="60">
        <v>26.1</v>
      </c>
      <c r="X389" s="60">
        <v>28</v>
      </c>
      <c r="Y389" s="61">
        <v>25.1</v>
      </c>
      <c r="Z389" s="61">
        <v>25.4</v>
      </c>
      <c r="AA389" s="60">
        <v>23.9</v>
      </c>
      <c r="AB389" s="57"/>
      <c r="AC389" s="57"/>
      <c r="AD389" s="57"/>
      <c r="AE389" s="57"/>
      <c r="AF389" s="57"/>
      <c r="AG389" s="57"/>
      <c r="AH389" s="57"/>
      <c r="AI389" s="57"/>
      <c r="AJ389" s="57"/>
      <c r="AK389" s="57"/>
      <c r="AL389" s="57"/>
      <c r="AM389" s="57"/>
      <c r="AN389" s="57"/>
      <c r="AO389" s="57"/>
      <c r="AP389" s="57"/>
      <c r="AQ389" s="57"/>
      <c r="AR389" s="57"/>
      <c r="AS389" s="57"/>
      <c r="AT389" s="57"/>
      <c r="AU389" s="57"/>
      <c r="AV389" s="57"/>
      <c r="AW389" s="57"/>
      <c r="AX389" s="57"/>
      <c r="AY389" s="57"/>
      <c r="AZ389" s="57"/>
      <c r="BA389" s="57"/>
      <c r="BB389" s="57"/>
      <c r="BC389" s="57"/>
      <c r="BD389" s="57"/>
      <c r="BE389" s="57"/>
      <c r="BF389" s="62"/>
    </row>
    <row r="390" spans="1:58" s="60" customFormat="1" x14ac:dyDescent="0.3">
      <c r="A390" s="60" t="str">
        <f t="shared" si="17"/>
        <v xml:space="preserve">11.1.1.b Percentuale di persone in abitazioni sovraffollate </v>
      </c>
      <c r="B390" s="61" t="str">
        <f t="shared" si="16"/>
        <v/>
      </c>
      <c r="C390" s="59" t="s">
        <v>4</v>
      </c>
      <c r="D390" s="59"/>
      <c r="E390" s="59"/>
      <c r="G390" s="60">
        <v>22.1</v>
      </c>
      <c r="H390" s="60">
        <v>22.6</v>
      </c>
      <c r="I390" s="60">
        <v>21.4</v>
      </c>
      <c r="J390" s="60">
        <v>22</v>
      </c>
      <c r="K390" s="60">
        <v>22.1</v>
      </c>
      <c r="L390" s="60">
        <v>21.8</v>
      </c>
      <c r="M390" s="60">
        <v>23.7</v>
      </c>
      <c r="N390" s="60">
        <v>24.8</v>
      </c>
      <c r="O390" s="60">
        <v>24.9</v>
      </c>
      <c r="P390" s="60">
        <v>28.7</v>
      </c>
      <c r="Q390" s="60">
        <v>28.8</v>
      </c>
      <c r="R390" s="60">
        <v>27.8</v>
      </c>
      <c r="S390" s="60">
        <v>28.1</v>
      </c>
      <c r="T390" s="60">
        <v>29.9</v>
      </c>
      <c r="U390" s="60">
        <v>31.4</v>
      </c>
      <c r="V390" s="60">
        <v>32.200000000000003</v>
      </c>
      <c r="W390" s="60">
        <v>29.3</v>
      </c>
      <c r="X390" s="60">
        <v>29.4</v>
      </c>
      <c r="Y390" s="61">
        <v>26.5</v>
      </c>
      <c r="Z390" s="61">
        <v>25.1</v>
      </c>
      <c r="AA390" s="60">
        <v>24.1</v>
      </c>
      <c r="AB390" s="57"/>
      <c r="AC390" s="57"/>
      <c r="AD390" s="57"/>
      <c r="AE390" s="57"/>
      <c r="AF390" s="57"/>
      <c r="AG390" s="57"/>
      <c r="AH390" s="57"/>
      <c r="AI390" s="57"/>
      <c r="AJ390" s="57"/>
      <c r="AK390" s="57"/>
      <c r="AL390" s="57"/>
      <c r="AM390" s="57"/>
      <c r="AN390" s="57"/>
      <c r="AO390" s="57"/>
      <c r="AP390" s="57"/>
      <c r="AQ390" s="57"/>
      <c r="AR390" s="57"/>
      <c r="AS390" s="57"/>
      <c r="AT390" s="57"/>
      <c r="AU390" s="57"/>
      <c r="AV390" s="57"/>
      <c r="AW390" s="57"/>
      <c r="AX390" s="57"/>
      <c r="AY390" s="57"/>
      <c r="AZ390" s="57"/>
      <c r="BA390" s="57"/>
      <c r="BB390" s="57"/>
      <c r="BC390" s="57"/>
      <c r="BD390" s="57"/>
      <c r="BE390" s="57"/>
      <c r="BF390" s="62"/>
    </row>
    <row r="391" spans="1:58" s="60" customFormat="1" x14ac:dyDescent="0.3">
      <c r="A391" s="60" t="str">
        <f t="shared" si="17"/>
        <v xml:space="preserve">11.1.1.b Percentuale di persone in abitazioni sovraffollate </v>
      </c>
      <c r="B391" s="61" t="str">
        <f t="shared" si="16"/>
        <v/>
      </c>
      <c r="C391" s="59" t="s">
        <v>5</v>
      </c>
      <c r="D391" s="59"/>
      <c r="E391" s="59"/>
      <c r="G391" s="60">
        <v>17.8</v>
      </c>
      <c r="H391" s="60">
        <v>19</v>
      </c>
      <c r="I391" s="60">
        <v>15.7</v>
      </c>
      <c r="J391" s="60">
        <v>17.399999999999999</v>
      </c>
      <c r="K391" s="60">
        <v>15.7</v>
      </c>
      <c r="L391" s="60">
        <v>16.899999999999999</v>
      </c>
      <c r="M391" s="60">
        <v>20</v>
      </c>
      <c r="N391" s="60">
        <v>18.399999999999999</v>
      </c>
      <c r="O391" s="60">
        <v>24.3</v>
      </c>
      <c r="P391" s="60">
        <v>27.4</v>
      </c>
      <c r="Q391" s="60">
        <v>32.9</v>
      </c>
      <c r="R391" s="60">
        <v>30.2</v>
      </c>
      <c r="S391" s="60">
        <v>29.6</v>
      </c>
      <c r="T391" s="60">
        <v>36.1</v>
      </c>
      <c r="U391" s="60">
        <v>41.2</v>
      </c>
      <c r="V391" s="60">
        <v>42.4</v>
      </c>
      <c r="W391" s="60">
        <v>33.4</v>
      </c>
      <c r="X391" s="60">
        <v>32.799999999999997</v>
      </c>
      <c r="Y391" s="61">
        <v>31.8</v>
      </c>
      <c r="Z391" s="61">
        <v>24.6</v>
      </c>
      <c r="AA391" s="60">
        <v>24.9</v>
      </c>
      <c r="AB391" s="57"/>
      <c r="AC391" s="57"/>
      <c r="AD391" s="57"/>
      <c r="AE391" s="57"/>
      <c r="AF391" s="57"/>
      <c r="AG391" s="57"/>
      <c r="AH391" s="57"/>
      <c r="AI391" s="57"/>
      <c r="AJ391" s="57"/>
      <c r="AK391" s="57"/>
      <c r="AL391" s="57"/>
      <c r="AM391" s="57"/>
      <c r="AN391" s="57"/>
      <c r="AO391" s="57"/>
      <c r="AP391" s="57"/>
      <c r="AQ391" s="57"/>
      <c r="AR391" s="57"/>
      <c r="AS391" s="57"/>
      <c r="AT391" s="57"/>
      <c r="AU391" s="57"/>
      <c r="AV391" s="57"/>
      <c r="AW391" s="57"/>
      <c r="AX391" s="57"/>
      <c r="AY391" s="57"/>
      <c r="AZ391" s="57"/>
      <c r="BA391" s="57"/>
      <c r="BB391" s="57"/>
      <c r="BC391" s="57"/>
      <c r="BD391" s="57"/>
      <c r="BE391" s="57"/>
      <c r="BF391" s="62"/>
    </row>
    <row r="392" spans="1:58" s="8" customFormat="1" x14ac:dyDescent="0.3">
      <c r="A392" s="13"/>
      <c r="B392" s="13" t="str">
        <f t="shared" si="16"/>
        <v xml:space="preserve">11.1.1.c Grave deprivazione abitativa </v>
      </c>
      <c r="C392" s="6" t="s">
        <v>169</v>
      </c>
      <c r="D392" s="10" t="s">
        <v>192</v>
      </c>
      <c r="E392" s="10" t="s">
        <v>199</v>
      </c>
      <c r="F392" s="4" t="s">
        <v>20</v>
      </c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22"/>
      <c r="Z392" s="22"/>
      <c r="AA392" s="4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26"/>
    </row>
    <row r="393" spans="1:58" s="8" customFormat="1" x14ac:dyDescent="0.3">
      <c r="A393" s="13"/>
      <c r="B393" s="13"/>
      <c r="C393" s="10" t="s">
        <v>3</v>
      </c>
      <c r="D393" s="10"/>
      <c r="E393" s="10"/>
      <c r="F393" s="4"/>
      <c r="G393" s="4">
        <v>8.8000000000000007</v>
      </c>
      <c r="H393" s="4">
        <v>8</v>
      </c>
      <c r="I393" s="4">
        <v>8.1</v>
      </c>
      <c r="J393" s="4">
        <v>7.5</v>
      </c>
      <c r="K393" s="4">
        <v>7.2</v>
      </c>
      <c r="L393" s="4">
        <v>7.5</v>
      </c>
      <c r="M393" s="4">
        <v>7</v>
      </c>
      <c r="N393" s="4">
        <v>8.6999999999999993</v>
      </c>
      <c r="O393" s="4">
        <v>8.4</v>
      </c>
      <c r="P393" s="4">
        <v>8.8000000000000007</v>
      </c>
      <c r="Q393" s="4">
        <v>9.5</v>
      </c>
      <c r="R393" s="4">
        <v>9.6</v>
      </c>
      <c r="S393" s="4">
        <v>7.6</v>
      </c>
      <c r="T393" s="4">
        <v>5.5</v>
      </c>
      <c r="U393" s="4">
        <v>5</v>
      </c>
      <c r="V393" s="4">
        <v>5</v>
      </c>
      <c r="W393" s="4">
        <v>6.1</v>
      </c>
      <c r="X393" s="4">
        <v>5.9</v>
      </c>
      <c r="Y393" s="22">
        <v>5.2</v>
      </c>
      <c r="Z393" s="22">
        <v>5.8</v>
      </c>
      <c r="AA393" s="4">
        <v>5.6</v>
      </c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26"/>
    </row>
    <row r="394" spans="1:58" s="8" customFormat="1" x14ac:dyDescent="0.3">
      <c r="A394" s="13"/>
      <c r="B394" s="13"/>
      <c r="C394" s="10" t="s">
        <v>4</v>
      </c>
      <c r="D394" s="10"/>
      <c r="E394" s="10"/>
      <c r="F394" s="4"/>
      <c r="G394" s="4">
        <v>7.3</v>
      </c>
      <c r="H394" s="4">
        <v>7.1</v>
      </c>
      <c r="I394" s="4">
        <v>6.9</v>
      </c>
      <c r="J394" s="4">
        <v>6.7</v>
      </c>
      <c r="K394" s="4">
        <v>6.3</v>
      </c>
      <c r="L394" s="4">
        <v>7.5</v>
      </c>
      <c r="M394" s="4">
        <v>6.4</v>
      </c>
      <c r="N394" s="4">
        <v>9.3000000000000007</v>
      </c>
      <c r="O394" s="4">
        <v>8</v>
      </c>
      <c r="P394" s="4">
        <v>9</v>
      </c>
      <c r="Q394" s="4">
        <v>9.6999999999999993</v>
      </c>
      <c r="R394" s="4">
        <v>8.9</v>
      </c>
      <c r="S394" s="4">
        <v>6.8</v>
      </c>
      <c r="T394" s="4">
        <v>5.0999999999999996</v>
      </c>
      <c r="U394" s="4">
        <v>5.7</v>
      </c>
      <c r="V394" s="4">
        <v>5.0999999999999996</v>
      </c>
      <c r="W394" s="4">
        <v>6.5</v>
      </c>
      <c r="X394" s="4">
        <v>6.4</v>
      </c>
      <c r="Y394" s="22">
        <v>4.5</v>
      </c>
      <c r="Z394" s="22">
        <v>6.2</v>
      </c>
      <c r="AA394" s="4">
        <v>6.4</v>
      </c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26"/>
    </row>
    <row r="395" spans="1:58" s="8" customFormat="1" x14ac:dyDescent="0.3">
      <c r="A395" s="13"/>
      <c r="B395" s="13"/>
      <c r="C395" s="10" t="s">
        <v>5</v>
      </c>
      <c r="D395" s="10"/>
      <c r="E395" s="10"/>
      <c r="F395" s="4"/>
      <c r="G395" s="4">
        <v>7.9</v>
      </c>
      <c r="H395" s="4">
        <v>7.7</v>
      </c>
      <c r="I395" s="4">
        <v>5.5</v>
      </c>
      <c r="J395" s="4">
        <v>5.7</v>
      </c>
      <c r="K395" s="4">
        <v>3.8</v>
      </c>
      <c r="L395" s="4">
        <v>6.1</v>
      </c>
      <c r="M395" s="4">
        <v>8.3000000000000007</v>
      </c>
      <c r="N395" s="4">
        <v>10.8</v>
      </c>
      <c r="O395" s="4">
        <v>12.1</v>
      </c>
      <c r="P395" s="4">
        <v>13</v>
      </c>
      <c r="Q395" s="4">
        <v>15.7</v>
      </c>
      <c r="R395" s="4">
        <v>12.1</v>
      </c>
      <c r="S395" s="4">
        <v>8.8000000000000007</v>
      </c>
      <c r="T395" s="4">
        <v>6.9</v>
      </c>
      <c r="U395" s="4">
        <v>5.2</v>
      </c>
      <c r="V395" s="4">
        <v>5.6</v>
      </c>
      <c r="W395" s="4">
        <v>5.2</v>
      </c>
      <c r="X395" s="4">
        <v>5.8</v>
      </c>
      <c r="Y395" s="4">
        <v>5.5</v>
      </c>
      <c r="Z395" s="22">
        <v>2.8</v>
      </c>
      <c r="AA395" s="4">
        <v>3.9</v>
      </c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26"/>
    </row>
    <row r="396" spans="1:58" s="73" customFormat="1" ht="28.8" x14ac:dyDescent="0.3">
      <c r="A396" s="57" t="str">
        <f>IF(B396=C396,B396,A391)</f>
        <v xml:space="preserve">11.2.1.a Famiglie che dichiarano difficoltà di collegamento con mezzi 
pubblici nella zona in cui risiedono </v>
      </c>
      <c r="B396" s="57" t="str">
        <f t="shared" si="16"/>
        <v xml:space="preserve">11.2.1.a Famiglie che dichiarano difficoltà di collegamento con mezzi 
pubblici nella zona in cui risiedono </v>
      </c>
      <c r="C396" s="58" t="s">
        <v>17</v>
      </c>
      <c r="D396" s="59" t="s">
        <v>192</v>
      </c>
      <c r="E396" s="58"/>
      <c r="F396" s="59" t="s">
        <v>11</v>
      </c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1"/>
      <c r="Z396" s="61"/>
      <c r="AA396" s="60"/>
      <c r="AB396" s="57"/>
      <c r="AC396" s="57"/>
      <c r="AD396" s="57"/>
      <c r="AE396" s="57"/>
      <c r="AF396" s="57"/>
      <c r="AG396" s="57"/>
      <c r="AH396" s="57"/>
      <c r="AI396" s="57"/>
      <c r="AJ396" s="57"/>
      <c r="AK396" s="57"/>
      <c r="AL396" s="57"/>
      <c r="AM396" s="57"/>
      <c r="AN396" s="57"/>
      <c r="AO396" s="57"/>
      <c r="AP396" s="57"/>
      <c r="AQ396" s="57"/>
      <c r="AR396" s="57"/>
      <c r="AS396" s="57"/>
      <c r="AT396" s="57"/>
      <c r="AU396" s="57"/>
      <c r="AV396" s="57"/>
      <c r="AW396" s="57"/>
      <c r="AX396" s="57"/>
      <c r="AY396" s="57"/>
      <c r="AZ396" s="57"/>
      <c r="BA396" s="57"/>
      <c r="BB396" s="57"/>
      <c r="BC396" s="57"/>
      <c r="BD396" s="57"/>
      <c r="BE396" s="57"/>
      <c r="BF396" s="72"/>
    </row>
    <row r="397" spans="1:58" s="60" customFormat="1" x14ac:dyDescent="0.3">
      <c r="A397" s="57" t="str">
        <f t="shared" si="17"/>
        <v xml:space="preserve">11.2.1.a Famiglie che dichiarano difficoltà di collegamento con mezzi 
pubblici nella zona in cui risiedono </v>
      </c>
      <c r="B397" s="57" t="str">
        <f t="shared" si="16"/>
        <v/>
      </c>
      <c r="C397" s="59" t="s">
        <v>3</v>
      </c>
      <c r="D397" s="59"/>
      <c r="E397" s="59"/>
      <c r="M397" s="60">
        <v>29.5</v>
      </c>
      <c r="N397" s="60">
        <v>28.6</v>
      </c>
      <c r="O397" s="60">
        <v>28.8</v>
      </c>
      <c r="P397" s="60">
        <v>31.3</v>
      </c>
      <c r="Q397" s="60">
        <v>30.7</v>
      </c>
      <c r="R397" s="60">
        <v>30.5</v>
      </c>
      <c r="S397" s="60">
        <v>32.9</v>
      </c>
      <c r="T397" s="60">
        <v>33.299999999999997</v>
      </c>
      <c r="U397" s="60">
        <v>32.4</v>
      </c>
      <c r="V397" s="60">
        <v>33.5</v>
      </c>
      <c r="W397" s="60">
        <v>30.2</v>
      </c>
      <c r="X397" s="60">
        <v>30.6</v>
      </c>
      <c r="Y397" s="61">
        <v>30.7</v>
      </c>
      <c r="Z397" s="61">
        <v>32.700000000000003</v>
      </c>
      <c r="AA397" s="60">
        <v>34.5</v>
      </c>
      <c r="AB397" s="57"/>
      <c r="AC397" s="57"/>
      <c r="AD397" s="57"/>
      <c r="AE397" s="57"/>
      <c r="AF397" s="57"/>
      <c r="AG397" s="57"/>
      <c r="AH397" s="57"/>
      <c r="AI397" s="57"/>
      <c r="AJ397" s="57"/>
      <c r="AK397" s="57"/>
      <c r="AL397" s="57"/>
      <c r="AM397" s="57"/>
      <c r="AN397" s="57"/>
      <c r="AO397" s="57"/>
      <c r="AP397" s="57"/>
      <c r="AQ397" s="57"/>
      <c r="AR397" s="57"/>
      <c r="AS397" s="57"/>
      <c r="AT397" s="57"/>
      <c r="AU397" s="57"/>
      <c r="AV397" s="57"/>
      <c r="AW397" s="57"/>
      <c r="AX397" s="57"/>
      <c r="AY397" s="57"/>
      <c r="AZ397" s="57"/>
      <c r="BA397" s="57"/>
      <c r="BB397" s="57"/>
      <c r="BC397" s="57"/>
      <c r="BD397" s="57"/>
      <c r="BE397" s="57"/>
      <c r="BF397" s="62"/>
    </row>
    <row r="398" spans="1:58" s="60" customFormat="1" x14ac:dyDescent="0.3">
      <c r="A398" s="57" t="str">
        <f t="shared" si="17"/>
        <v xml:space="preserve">11.2.1.a Famiglie che dichiarano difficoltà di collegamento con mezzi 
pubblici nella zona in cui risiedono </v>
      </c>
      <c r="B398" s="57" t="str">
        <f t="shared" si="16"/>
        <v/>
      </c>
      <c r="C398" s="59" t="s">
        <v>4</v>
      </c>
      <c r="D398" s="59"/>
      <c r="E398" s="59"/>
      <c r="M398" s="60">
        <v>30.3</v>
      </c>
      <c r="N398" s="60">
        <v>31.3</v>
      </c>
      <c r="O398" s="60">
        <v>29.2</v>
      </c>
      <c r="P398" s="60">
        <v>30.7</v>
      </c>
      <c r="Q398" s="60">
        <v>30.7</v>
      </c>
      <c r="R398" s="60">
        <v>31.8</v>
      </c>
      <c r="S398" s="60">
        <v>34.1</v>
      </c>
      <c r="T398" s="60">
        <v>33.1</v>
      </c>
      <c r="U398" s="60">
        <v>32.799999999999997</v>
      </c>
      <c r="V398" s="60">
        <v>33.1</v>
      </c>
      <c r="W398" s="60">
        <v>30.5</v>
      </c>
      <c r="X398" s="60">
        <v>31.5</v>
      </c>
      <c r="Y398" s="61">
        <v>29.1</v>
      </c>
      <c r="Z398" s="61">
        <v>33.200000000000003</v>
      </c>
      <c r="AA398" s="60">
        <v>35</v>
      </c>
      <c r="AB398" s="57"/>
      <c r="AC398" s="57"/>
      <c r="AD398" s="57"/>
      <c r="AE398" s="57"/>
      <c r="AF398" s="57"/>
      <c r="AG398" s="57"/>
      <c r="AH398" s="57"/>
      <c r="AI398" s="57"/>
      <c r="AJ398" s="57"/>
      <c r="AK398" s="57"/>
      <c r="AL398" s="57"/>
      <c r="AM398" s="57"/>
      <c r="AN398" s="57"/>
      <c r="AO398" s="57"/>
      <c r="AP398" s="57"/>
      <c r="AQ398" s="57"/>
      <c r="AR398" s="57"/>
      <c r="AS398" s="57"/>
      <c r="AT398" s="57"/>
      <c r="AU398" s="57"/>
      <c r="AV398" s="57"/>
      <c r="AW398" s="57"/>
      <c r="AX398" s="57"/>
      <c r="AY398" s="57"/>
      <c r="AZ398" s="57"/>
      <c r="BA398" s="57"/>
      <c r="BB398" s="57"/>
      <c r="BC398" s="57"/>
      <c r="BD398" s="57"/>
      <c r="BE398" s="57"/>
      <c r="BF398" s="62"/>
    </row>
    <row r="399" spans="1:58" s="60" customFormat="1" x14ac:dyDescent="0.3">
      <c r="A399" s="57" t="str">
        <f t="shared" si="17"/>
        <v xml:space="preserve">11.2.1.a Famiglie che dichiarano difficoltà di collegamento con mezzi 
pubblici nella zona in cui risiedono </v>
      </c>
      <c r="B399" s="57" t="str">
        <f t="shared" si="16"/>
        <v/>
      </c>
      <c r="C399" s="59" t="s">
        <v>5</v>
      </c>
      <c r="D399" s="59"/>
      <c r="E399" s="59"/>
      <c r="M399" s="60">
        <v>24.9</v>
      </c>
      <c r="N399" s="60">
        <v>27.2</v>
      </c>
      <c r="O399" s="60">
        <v>22.2</v>
      </c>
      <c r="P399" s="60">
        <v>30.2</v>
      </c>
      <c r="Q399" s="60">
        <v>25.7</v>
      </c>
      <c r="R399" s="60">
        <v>23.8</v>
      </c>
      <c r="S399" s="60">
        <v>27.9</v>
      </c>
      <c r="T399" s="60">
        <v>27.9</v>
      </c>
      <c r="U399" s="60">
        <v>28.4</v>
      </c>
      <c r="V399" s="60">
        <v>31.2</v>
      </c>
      <c r="W399" s="60">
        <v>29.1</v>
      </c>
      <c r="X399" s="60">
        <v>28.5</v>
      </c>
      <c r="Y399" s="61">
        <v>26.9</v>
      </c>
      <c r="Z399" s="61">
        <v>33</v>
      </c>
      <c r="AA399" s="60">
        <v>30.1</v>
      </c>
      <c r="AB399" s="57"/>
      <c r="AC399" s="57"/>
      <c r="AD399" s="57"/>
      <c r="AE399" s="57"/>
      <c r="AF399" s="57"/>
      <c r="AG399" s="57"/>
      <c r="AH399" s="57"/>
      <c r="AI399" s="57"/>
      <c r="AJ399" s="57"/>
      <c r="AK399" s="57"/>
      <c r="AL399" s="57"/>
      <c r="AM399" s="57"/>
      <c r="AN399" s="57"/>
      <c r="AO399" s="57"/>
      <c r="AP399" s="57"/>
      <c r="AQ399" s="57"/>
      <c r="AR399" s="57"/>
      <c r="AS399" s="57"/>
      <c r="AT399" s="57"/>
      <c r="AU399" s="57"/>
      <c r="AV399" s="57"/>
      <c r="AW399" s="57"/>
      <c r="AX399" s="57"/>
      <c r="AY399" s="57"/>
      <c r="AZ399" s="57"/>
      <c r="BA399" s="57"/>
      <c r="BB399" s="57"/>
      <c r="BC399" s="57"/>
      <c r="BD399" s="57"/>
      <c r="BE399" s="57"/>
      <c r="BF399" s="62"/>
    </row>
    <row r="400" spans="1:58" s="13" customFormat="1" ht="28.8" x14ac:dyDescent="0.3">
      <c r="A400" s="13" t="str">
        <f t="shared" si="17"/>
        <v>11.2.1.b Occupati che si recano abitualmente sul luogo di lavoro solo con mezzi privati</v>
      </c>
      <c r="B400" s="13" t="str">
        <f t="shared" si="16"/>
        <v>11.2.1.b Occupati che si recano abitualmente sul luogo di lavoro solo con mezzi privati</v>
      </c>
      <c r="C400" s="6" t="s">
        <v>98</v>
      </c>
      <c r="D400" s="10" t="s">
        <v>192</v>
      </c>
      <c r="E400" s="10" t="s">
        <v>189</v>
      </c>
      <c r="F400" s="4" t="s">
        <v>11</v>
      </c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22"/>
      <c r="Z400" s="22"/>
      <c r="AA400" s="4" t="s">
        <v>63</v>
      </c>
    </row>
    <row r="401" spans="1:58" s="13" customFormat="1" x14ac:dyDescent="0.3">
      <c r="A401" s="13" t="str">
        <f t="shared" si="17"/>
        <v>11.2.1.b Occupati che si recano abitualmente sul luogo di lavoro solo con mezzi privati</v>
      </c>
      <c r="B401" s="13" t="str">
        <f t="shared" si="16"/>
        <v/>
      </c>
      <c r="C401" s="10" t="s">
        <v>3</v>
      </c>
      <c r="D401" s="10"/>
      <c r="E401" s="10"/>
      <c r="F401" s="4"/>
      <c r="G401" s="4"/>
      <c r="H401" s="4"/>
      <c r="I401" s="4"/>
      <c r="J401" s="4"/>
      <c r="K401" s="4"/>
      <c r="L401" s="4">
        <v>73.3</v>
      </c>
      <c r="M401" s="4">
        <v>74.2</v>
      </c>
      <c r="N401" s="4">
        <v>74.099999999999994</v>
      </c>
      <c r="O401" s="4">
        <v>73.099999999999994</v>
      </c>
      <c r="P401" s="4">
        <v>71.900000000000006</v>
      </c>
      <c r="Q401" s="4">
        <v>72.2</v>
      </c>
      <c r="R401" s="4">
        <v>72.400000000000006</v>
      </c>
      <c r="S401" s="4">
        <v>72.2</v>
      </c>
      <c r="T401" s="4">
        <v>71.8</v>
      </c>
      <c r="U401" s="4">
        <v>71</v>
      </c>
      <c r="V401" s="4">
        <v>74.2</v>
      </c>
      <c r="W401" s="4">
        <v>75</v>
      </c>
      <c r="X401" s="4">
        <v>76.2</v>
      </c>
      <c r="Y401" s="22">
        <v>76</v>
      </c>
      <c r="Z401" s="22">
        <v>76</v>
      </c>
      <c r="AA401" s="4">
        <v>74.900000000000006</v>
      </c>
    </row>
    <row r="402" spans="1:58" s="13" customFormat="1" x14ac:dyDescent="0.3">
      <c r="A402" s="13" t="str">
        <f t="shared" si="17"/>
        <v>11.2.1.b Occupati che si recano abitualmente sul luogo di lavoro solo con mezzi privati</v>
      </c>
      <c r="B402" s="13" t="str">
        <f t="shared" si="16"/>
        <v/>
      </c>
      <c r="C402" s="10" t="s">
        <v>4</v>
      </c>
      <c r="D402" s="10"/>
      <c r="E402" s="10"/>
      <c r="F402" s="4"/>
      <c r="G402" s="4"/>
      <c r="H402" s="4"/>
      <c r="I402" s="4"/>
      <c r="J402" s="4"/>
      <c r="K402" s="4"/>
      <c r="L402" s="4">
        <v>75.3</v>
      </c>
      <c r="M402" s="4">
        <v>74.099999999999994</v>
      </c>
      <c r="N402" s="4">
        <v>75.599999999999994</v>
      </c>
      <c r="O402" s="4">
        <v>74.099999999999994</v>
      </c>
      <c r="P402" s="4">
        <v>72.099999999999994</v>
      </c>
      <c r="Q402" s="4">
        <v>72.8</v>
      </c>
      <c r="R402" s="4">
        <v>71.5</v>
      </c>
      <c r="S402" s="4">
        <v>72</v>
      </c>
      <c r="T402" s="4">
        <v>72</v>
      </c>
      <c r="U402" s="4">
        <v>71</v>
      </c>
      <c r="V402" s="4">
        <v>72.900000000000006</v>
      </c>
      <c r="W402" s="4">
        <v>75.400000000000006</v>
      </c>
      <c r="X402" s="4">
        <v>76.5</v>
      </c>
      <c r="Y402" s="22">
        <v>75</v>
      </c>
      <c r="Z402" s="22">
        <v>76.7</v>
      </c>
      <c r="AA402" s="4">
        <v>75.2</v>
      </c>
    </row>
    <row r="403" spans="1:58" s="13" customFormat="1" x14ac:dyDescent="0.3">
      <c r="A403" s="13" t="str">
        <f t="shared" si="17"/>
        <v>11.2.1.b Occupati che si recano abitualmente sul luogo di lavoro solo con mezzi privati</v>
      </c>
      <c r="B403" s="13" t="str">
        <f t="shared" si="16"/>
        <v/>
      </c>
      <c r="C403" s="10" t="s">
        <v>5</v>
      </c>
      <c r="D403" s="10"/>
      <c r="E403" s="10"/>
      <c r="F403" s="4"/>
      <c r="G403" s="4"/>
      <c r="H403" s="4"/>
      <c r="I403" s="4"/>
      <c r="J403" s="4"/>
      <c r="K403" s="4"/>
      <c r="L403" s="4">
        <v>78</v>
      </c>
      <c r="M403" s="4">
        <v>81</v>
      </c>
      <c r="N403" s="4">
        <v>83.2</v>
      </c>
      <c r="O403" s="4">
        <v>82.7</v>
      </c>
      <c r="P403" s="4">
        <v>80.3</v>
      </c>
      <c r="Q403" s="4">
        <v>80.599999999999994</v>
      </c>
      <c r="R403" s="4">
        <v>82.1</v>
      </c>
      <c r="S403" s="4">
        <v>80.900000000000006</v>
      </c>
      <c r="T403" s="4">
        <v>82.6</v>
      </c>
      <c r="U403" s="4">
        <v>80.8</v>
      </c>
      <c r="V403" s="4">
        <v>82.1</v>
      </c>
      <c r="W403" s="4">
        <v>84.2</v>
      </c>
      <c r="X403" s="4">
        <v>85.1</v>
      </c>
      <c r="Y403" s="22">
        <v>83.8</v>
      </c>
      <c r="Z403" s="22">
        <v>81.8</v>
      </c>
      <c r="AA403" s="4">
        <v>85.8</v>
      </c>
    </row>
    <row r="404" spans="1:58" s="105" customFormat="1" ht="28.8" x14ac:dyDescent="0.3">
      <c r="A404" s="57" t="str">
        <f t="shared" si="17"/>
        <v xml:space="preserve">11.2.1.c Studenti che si spostano abitualmente per raggiungere il luogo 
di studio solo con mezzi pubblici </v>
      </c>
      <c r="B404" s="57" t="str">
        <f t="shared" si="16"/>
        <v xml:space="preserve">11.2.1.c Studenti che si spostano abitualmente per raggiungere il luogo 
di studio solo con mezzi pubblici </v>
      </c>
      <c r="C404" s="79" t="s">
        <v>18</v>
      </c>
      <c r="D404" s="80" t="s">
        <v>192</v>
      </c>
      <c r="E404" s="79"/>
      <c r="F404" s="63" t="s">
        <v>11</v>
      </c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81"/>
      <c r="Z404" s="81"/>
      <c r="AA404" s="60"/>
      <c r="AB404" s="57"/>
      <c r="AC404" s="57"/>
      <c r="AD404" s="57"/>
      <c r="AE404" s="57"/>
      <c r="AF404" s="57"/>
      <c r="AG404" s="57"/>
      <c r="AH404" s="57"/>
      <c r="AI404" s="57"/>
      <c r="AJ404" s="57"/>
      <c r="AK404" s="57"/>
      <c r="AL404" s="57"/>
      <c r="AM404" s="57"/>
      <c r="AN404" s="57"/>
      <c r="AO404" s="57"/>
      <c r="AP404" s="57"/>
      <c r="AQ404" s="57"/>
      <c r="AR404" s="57"/>
      <c r="AS404" s="57"/>
      <c r="AT404" s="57"/>
      <c r="AU404" s="57"/>
      <c r="AV404" s="57"/>
      <c r="AW404" s="57"/>
      <c r="AX404" s="57"/>
      <c r="AY404" s="57"/>
      <c r="AZ404" s="57"/>
      <c r="BA404" s="57"/>
      <c r="BB404" s="57"/>
      <c r="BC404" s="57"/>
      <c r="BD404" s="57"/>
      <c r="BE404" s="57"/>
      <c r="BF404" s="104"/>
    </row>
    <row r="405" spans="1:58" s="105" customFormat="1" x14ac:dyDescent="0.3">
      <c r="A405" s="57" t="str">
        <f t="shared" si="17"/>
        <v xml:space="preserve">11.2.1.c Studenti che si spostano abitualmente per raggiungere il luogo 
di studio solo con mezzi pubblici </v>
      </c>
      <c r="B405" s="57" t="str">
        <f t="shared" si="16"/>
        <v/>
      </c>
      <c r="C405" s="80" t="s">
        <v>3</v>
      </c>
      <c r="D405" s="80"/>
      <c r="E405" s="80"/>
      <c r="F405" s="63"/>
      <c r="G405" s="63"/>
      <c r="H405" s="63"/>
      <c r="I405" s="63"/>
      <c r="J405" s="63"/>
      <c r="K405" s="63"/>
      <c r="L405" s="63">
        <v>27.8</v>
      </c>
      <c r="M405" s="63">
        <v>27.9</v>
      </c>
      <c r="N405" s="63">
        <v>28.6</v>
      </c>
      <c r="O405" s="63">
        <v>28.5</v>
      </c>
      <c r="P405" s="63">
        <v>27.9</v>
      </c>
      <c r="Q405" s="63">
        <v>27.9</v>
      </c>
      <c r="R405" s="63">
        <v>27.2</v>
      </c>
      <c r="S405" s="63">
        <v>27.8</v>
      </c>
      <c r="T405" s="63">
        <v>27.1</v>
      </c>
      <c r="U405" s="63">
        <v>26.5</v>
      </c>
      <c r="V405" s="63">
        <v>28.5</v>
      </c>
      <c r="W405" s="63">
        <v>26.8</v>
      </c>
      <c r="X405" s="63">
        <v>21.5</v>
      </c>
      <c r="Y405" s="81">
        <v>13.7</v>
      </c>
      <c r="Z405" s="81">
        <v>25.5</v>
      </c>
      <c r="AA405" s="60">
        <v>28.5</v>
      </c>
      <c r="AB405" s="57"/>
      <c r="AC405" s="57"/>
      <c r="AD405" s="57"/>
      <c r="AE405" s="57"/>
      <c r="AF405" s="57"/>
      <c r="AG405" s="57"/>
      <c r="AH405" s="57"/>
      <c r="AI405" s="57"/>
      <c r="AJ405" s="57"/>
      <c r="AK405" s="57"/>
      <c r="AL405" s="57"/>
      <c r="AM405" s="57"/>
      <c r="AN405" s="57"/>
      <c r="AO405" s="57"/>
      <c r="AP405" s="57"/>
      <c r="AQ405" s="57"/>
      <c r="AR405" s="57"/>
      <c r="AS405" s="57"/>
      <c r="AT405" s="57"/>
      <c r="AU405" s="57"/>
      <c r="AV405" s="57"/>
      <c r="AW405" s="57"/>
      <c r="AX405" s="57"/>
      <c r="AY405" s="57"/>
      <c r="AZ405" s="57"/>
      <c r="BA405" s="57"/>
      <c r="BB405" s="57"/>
      <c r="BC405" s="57"/>
      <c r="BD405" s="57"/>
      <c r="BE405" s="57"/>
      <c r="BF405" s="104"/>
    </row>
    <row r="406" spans="1:58" s="105" customFormat="1" x14ac:dyDescent="0.3">
      <c r="A406" s="57" t="str">
        <f t="shared" si="17"/>
        <v xml:space="preserve">11.2.1.c Studenti che si spostano abitualmente per raggiungere il luogo 
di studio solo con mezzi pubblici </v>
      </c>
      <c r="B406" s="57" t="str">
        <f t="shared" si="16"/>
        <v/>
      </c>
      <c r="C406" s="80" t="s">
        <v>4</v>
      </c>
      <c r="D406" s="80"/>
      <c r="E406" s="80"/>
      <c r="F406" s="63"/>
      <c r="G406" s="63"/>
      <c r="H406" s="63"/>
      <c r="I406" s="63"/>
      <c r="J406" s="63"/>
      <c r="K406" s="63"/>
      <c r="L406" s="63">
        <v>29.3</v>
      </c>
      <c r="M406" s="63">
        <v>31.3</v>
      </c>
      <c r="N406" s="63">
        <v>28.1</v>
      </c>
      <c r="O406" s="63">
        <v>29.9</v>
      </c>
      <c r="P406" s="63">
        <v>29.6</v>
      </c>
      <c r="Q406" s="63">
        <v>31.3</v>
      </c>
      <c r="R406" s="63">
        <v>25.6</v>
      </c>
      <c r="S406" s="63">
        <v>28.9</v>
      </c>
      <c r="T406" s="63">
        <v>27.5</v>
      </c>
      <c r="U406" s="63">
        <v>27.6</v>
      </c>
      <c r="V406" s="63">
        <v>29</v>
      </c>
      <c r="W406" s="63">
        <v>28.4</v>
      </c>
      <c r="X406" s="63">
        <v>20.8</v>
      </c>
      <c r="Y406" s="81">
        <v>25.4</v>
      </c>
      <c r="Z406" s="81">
        <v>24.8</v>
      </c>
      <c r="AA406" s="60">
        <v>29.5</v>
      </c>
      <c r="AB406" s="57"/>
      <c r="AC406" s="57"/>
      <c r="AD406" s="57"/>
      <c r="AE406" s="57"/>
      <c r="AF406" s="57"/>
      <c r="AG406" s="57"/>
      <c r="AH406" s="57"/>
      <c r="AI406" s="57"/>
      <c r="AJ406" s="57"/>
      <c r="AK406" s="57"/>
      <c r="AL406" s="57"/>
      <c r="AM406" s="57"/>
      <c r="AN406" s="57"/>
      <c r="AO406" s="57"/>
      <c r="AP406" s="57"/>
      <c r="AQ406" s="57"/>
      <c r="AR406" s="57"/>
      <c r="AS406" s="57"/>
      <c r="AT406" s="57"/>
      <c r="AU406" s="57"/>
      <c r="AV406" s="57"/>
      <c r="AW406" s="57"/>
      <c r="AX406" s="57"/>
      <c r="AY406" s="57"/>
      <c r="AZ406" s="57"/>
      <c r="BA406" s="57"/>
      <c r="BB406" s="57"/>
      <c r="BC406" s="57"/>
      <c r="BD406" s="57"/>
      <c r="BE406" s="57"/>
      <c r="BF406" s="104"/>
    </row>
    <row r="407" spans="1:58" s="78" customFormat="1" x14ac:dyDescent="0.3">
      <c r="A407" s="57" t="str">
        <f t="shared" si="17"/>
        <v xml:space="preserve">11.2.1.c Studenti che si spostano abitualmente per raggiungere il luogo 
di studio solo con mezzi pubblici </v>
      </c>
      <c r="B407" s="57" t="str">
        <f t="shared" si="16"/>
        <v/>
      </c>
      <c r="C407" s="80" t="s">
        <v>5</v>
      </c>
      <c r="D407" s="80"/>
      <c r="E407" s="80"/>
      <c r="F407" s="63"/>
      <c r="G407" s="63"/>
      <c r="H407" s="63"/>
      <c r="I407" s="63"/>
      <c r="J407" s="63"/>
      <c r="K407" s="63"/>
      <c r="L407" s="63">
        <v>37.700000000000003</v>
      </c>
      <c r="M407" s="63">
        <v>34.6</v>
      </c>
      <c r="N407" s="63">
        <v>35.9</v>
      </c>
      <c r="O407" s="63">
        <v>35.4</v>
      </c>
      <c r="P407" s="63">
        <v>35.4</v>
      </c>
      <c r="Q407" s="63">
        <v>35.1</v>
      </c>
      <c r="R407" s="63">
        <v>28.4</v>
      </c>
      <c r="S407" s="63">
        <v>32.799999999999997</v>
      </c>
      <c r="T407" s="63">
        <v>30.5</v>
      </c>
      <c r="U407" s="63">
        <v>27.4</v>
      </c>
      <c r="V407" s="63">
        <v>25.8</v>
      </c>
      <c r="W407" s="63">
        <v>31.8</v>
      </c>
      <c r="X407" s="63">
        <v>24.1</v>
      </c>
      <c r="Y407" s="81">
        <v>30.2</v>
      </c>
      <c r="Z407" s="81">
        <v>32</v>
      </c>
      <c r="AA407" s="60">
        <v>35.299999999999997</v>
      </c>
      <c r="AB407" s="57"/>
      <c r="AC407" s="57"/>
      <c r="AD407" s="57"/>
      <c r="AE407" s="57"/>
      <c r="AF407" s="57"/>
      <c r="AG407" s="57"/>
      <c r="AH407" s="57"/>
      <c r="AI407" s="57"/>
      <c r="AJ407" s="57"/>
      <c r="AK407" s="57"/>
      <c r="AL407" s="57"/>
      <c r="AM407" s="57"/>
      <c r="AN407" s="57"/>
      <c r="AO407" s="57"/>
      <c r="AP407" s="57"/>
      <c r="AQ407" s="57"/>
      <c r="AR407" s="57"/>
      <c r="AS407" s="57"/>
      <c r="AT407" s="57"/>
      <c r="AU407" s="57"/>
      <c r="AV407" s="57"/>
      <c r="AW407" s="57"/>
      <c r="AX407" s="57"/>
      <c r="AY407" s="57"/>
      <c r="AZ407" s="57"/>
      <c r="BA407" s="57"/>
      <c r="BB407" s="57"/>
      <c r="BC407" s="57"/>
      <c r="BD407" s="57"/>
      <c r="BE407" s="57"/>
      <c r="BF407" s="77"/>
    </row>
    <row r="408" spans="1:58" s="4" customFormat="1" x14ac:dyDescent="0.3">
      <c r="B408" s="22"/>
      <c r="C408" s="106" t="s">
        <v>381</v>
      </c>
      <c r="D408" s="4" t="s">
        <v>192</v>
      </c>
      <c r="E408" s="4" t="s">
        <v>199</v>
      </c>
      <c r="F408" s="4" t="s">
        <v>11</v>
      </c>
      <c r="Y408" s="22"/>
      <c r="Z408" s="22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27"/>
    </row>
    <row r="409" spans="1:58" s="4" customFormat="1" x14ac:dyDescent="0.3">
      <c r="B409" s="22"/>
      <c r="C409" s="4" t="s">
        <v>3</v>
      </c>
      <c r="H409" s="4">
        <v>16</v>
      </c>
      <c r="I409" s="4">
        <v>16.2</v>
      </c>
      <c r="J409" s="4">
        <v>16.2</v>
      </c>
      <c r="K409" s="4">
        <v>16.3</v>
      </c>
      <c r="L409" s="4">
        <v>16.2</v>
      </c>
      <c r="M409" s="4">
        <v>16.3</v>
      </c>
      <c r="N409" s="4">
        <v>16.3</v>
      </c>
      <c r="O409" s="4">
        <v>15.7</v>
      </c>
      <c r="P409" s="4">
        <v>16.100000000000001</v>
      </c>
      <c r="Q409" s="4">
        <v>15.7</v>
      </c>
      <c r="R409" s="4">
        <v>16.100000000000001</v>
      </c>
      <c r="S409" s="4">
        <v>15.2</v>
      </c>
      <c r="T409" s="4">
        <v>15.2</v>
      </c>
      <c r="U409" s="4">
        <v>15.6</v>
      </c>
      <c r="V409" s="4">
        <v>15.1</v>
      </c>
      <c r="W409" s="4">
        <v>12.5</v>
      </c>
      <c r="X409" s="4">
        <v>9.4</v>
      </c>
      <c r="Y409" s="22">
        <v>11.8</v>
      </c>
      <c r="Z409" s="22">
        <v>12.9</v>
      </c>
      <c r="AA409" s="4">
        <v>13.5</v>
      </c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27"/>
    </row>
    <row r="410" spans="1:58" s="4" customFormat="1" x14ac:dyDescent="0.3">
      <c r="B410" s="22"/>
      <c r="C410" s="4" t="s">
        <v>4</v>
      </c>
      <c r="H410" s="4">
        <v>19.2</v>
      </c>
      <c r="I410" s="4">
        <v>18.100000000000001</v>
      </c>
      <c r="J410" s="4">
        <v>18.399999999999999</v>
      </c>
      <c r="K410" s="4">
        <v>19.2</v>
      </c>
      <c r="L410" s="4">
        <v>18.7</v>
      </c>
      <c r="M410" s="4">
        <v>19.7</v>
      </c>
      <c r="N410" s="4">
        <v>19.399999999999999</v>
      </c>
      <c r="O410" s="4">
        <v>18</v>
      </c>
      <c r="P410" s="4">
        <v>20.100000000000001</v>
      </c>
      <c r="Q410" s="4">
        <v>18.5</v>
      </c>
      <c r="R410" s="4">
        <v>18.899999999999999</v>
      </c>
      <c r="S410" s="4">
        <v>18.2</v>
      </c>
      <c r="T410" s="4">
        <v>18</v>
      </c>
      <c r="U410" s="4">
        <v>17.8</v>
      </c>
      <c r="V410" s="4">
        <v>17.600000000000001</v>
      </c>
      <c r="W410" s="4">
        <v>14.6</v>
      </c>
      <c r="X410" s="4">
        <v>11.3</v>
      </c>
      <c r="Y410" s="22">
        <v>13.6</v>
      </c>
      <c r="Z410" s="22">
        <v>14.3</v>
      </c>
      <c r="AA410" s="4">
        <v>14.9</v>
      </c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27"/>
    </row>
    <row r="411" spans="1:58" s="4" customFormat="1" x14ac:dyDescent="0.3">
      <c r="B411" s="22"/>
      <c r="C411" s="4" t="s">
        <v>5</v>
      </c>
      <c r="H411" s="4">
        <v>10.7</v>
      </c>
      <c r="I411" s="4">
        <v>11</v>
      </c>
      <c r="J411" s="4">
        <v>11.3</v>
      </c>
      <c r="K411" s="4">
        <v>10.9</v>
      </c>
      <c r="L411" s="4">
        <v>11.6</v>
      </c>
      <c r="M411" s="4">
        <v>10.9</v>
      </c>
      <c r="N411" s="4">
        <v>11.6</v>
      </c>
      <c r="O411" s="4">
        <v>12.4</v>
      </c>
      <c r="P411" s="4">
        <v>9.6999999999999993</v>
      </c>
      <c r="Q411" s="4">
        <v>10.1</v>
      </c>
      <c r="R411" s="4">
        <v>9.8000000000000007</v>
      </c>
      <c r="S411" s="4">
        <v>8.8000000000000007</v>
      </c>
      <c r="T411" s="4">
        <v>9.4</v>
      </c>
      <c r="U411" s="4">
        <v>9.1999999999999993</v>
      </c>
      <c r="V411" s="4">
        <v>9.6999999999999993</v>
      </c>
      <c r="W411" s="4">
        <v>8.4</v>
      </c>
      <c r="X411" s="4">
        <v>5.5</v>
      </c>
      <c r="Y411" s="22">
        <v>8.9</v>
      </c>
      <c r="Z411" s="22">
        <v>8.1999999999999993</v>
      </c>
      <c r="AA411" s="4">
        <v>9.1999999999999993</v>
      </c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27"/>
    </row>
    <row r="412" spans="1:58" s="60" customFormat="1" x14ac:dyDescent="0.3">
      <c r="A412" s="60" t="str">
        <f>IF(B412=C412,B412,A407)</f>
        <v>11.3.1.b Abusivismo edilizio</v>
      </c>
      <c r="B412" s="61" t="str">
        <f t="shared" si="16"/>
        <v>11.3.1.b Abusivismo edilizio</v>
      </c>
      <c r="C412" s="58" t="s">
        <v>26</v>
      </c>
      <c r="D412" s="59" t="s">
        <v>191</v>
      </c>
      <c r="E412" s="58"/>
      <c r="F412" s="59" t="s">
        <v>382</v>
      </c>
      <c r="Y412" s="61"/>
      <c r="Z412" s="61"/>
      <c r="AB412" s="57"/>
      <c r="AC412" s="57"/>
      <c r="AD412" s="57"/>
      <c r="AE412" s="57"/>
      <c r="AF412" s="57"/>
      <c r="AG412" s="57"/>
      <c r="AH412" s="57"/>
      <c r="AI412" s="57"/>
      <c r="AJ412" s="57"/>
      <c r="AK412" s="57"/>
      <c r="AL412" s="57"/>
      <c r="AM412" s="57"/>
      <c r="AN412" s="57"/>
      <c r="AO412" s="57"/>
      <c r="AP412" s="57"/>
      <c r="AQ412" s="57"/>
      <c r="AR412" s="57"/>
      <c r="AS412" s="57"/>
      <c r="AT412" s="57"/>
      <c r="AU412" s="57"/>
      <c r="AV412" s="57"/>
      <c r="AW412" s="57"/>
      <c r="AX412" s="57"/>
      <c r="AY412" s="57"/>
      <c r="AZ412" s="57"/>
      <c r="BA412" s="57"/>
      <c r="BB412" s="57"/>
      <c r="BC412" s="57"/>
      <c r="BD412" s="57"/>
      <c r="BE412" s="57"/>
      <c r="BF412" s="62"/>
    </row>
    <row r="413" spans="1:58" s="60" customFormat="1" x14ac:dyDescent="0.3">
      <c r="A413" s="60" t="str">
        <f t="shared" si="17"/>
        <v>11.3.1.b Abusivismo edilizio</v>
      </c>
      <c r="B413" s="61" t="str">
        <f t="shared" si="16"/>
        <v/>
      </c>
      <c r="C413" s="59" t="s">
        <v>3</v>
      </c>
      <c r="D413" s="59"/>
      <c r="E413" s="59"/>
      <c r="G413" s="60">
        <v>13</v>
      </c>
      <c r="H413" s="60">
        <v>11.9</v>
      </c>
      <c r="I413" s="60">
        <v>9.9</v>
      </c>
      <c r="J413" s="60">
        <v>9</v>
      </c>
      <c r="K413" s="60">
        <v>9.4</v>
      </c>
      <c r="L413" s="60">
        <v>10.5</v>
      </c>
      <c r="M413" s="60">
        <v>12.2</v>
      </c>
      <c r="N413" s="60">
        <v>13.9</v>
      </c>
      <c r="O413" s="60">
        <v>14.2</v>
      </c>
      <c r="P413" s="60">
        <v>15.2</v>
      </c>
      <c r="Q413" s="60">
        <v>17.600000000000001</v>
      </c>
      <c r="R413" s="60">
        <v>19.899999999999999</v>
      </c>
      <c r="S413" s="60">
        <v>19.600000000000001</v>
      </c>
      <c r="T413" s="60">
        <v>19.899999999999999</v>
      </c>
      <c r="U413" s="60">
        <v>18.899999999999999</v>
      </c>
      <c r="V413" s="60">
        <v>17.899999999999999</v>
      </c>
      <c r="W413" s="60">
        <v>17.100000000000001</v>
      </c>
      <c r="X413" s="60">
        <v>15</v>
      </c>
      <c r="Y413" s="61">
        <v>15.1</v>
      </c>
      <c r="Z413" s="61"/>
      <c r="AB413" s="57"/>
      <c r="AC413" s="57"/>
      <c r="AD413" s="57"/>
      <c r="AE413" s="57"/>
      <c r="AF413" s="57"/>
      <c r="AG413" s="57"/>
      <c r="AH413" s="57"/>
      <c r="AI413" s="57"/>
      <c r="AJ413" s="57"/>
      <c r="AK413" s="57"/>
      <c r="AL413" s="57"/>
      <c r="AM413" s="57"/>
      <c r="AN413" s="57"/>
      <c r="AO413" s="57"/>
      <c r="AP413" s="57"/>
      <c r="AQ413" s="57"/>
      <c r="AR413" s="57"/>
      <c r="AS413" s="57"/>
      <c r="AT413" s="57"/>
      <c r="AU413" s="57"/>
      <c r="AV413" s="57"/>
      <c r="AW413" s="57"/>
      <c r="AX413" s="57"/>
      <c r="AY413" s="57"/>
      <c r="AZ413" s="57"/>
      <c r="BA413" s="57"/>
      <c r="BB413" s="57"/>
      <c r="BC413" s="57"/>
      <c r="BD413" s="57"/>
      <c r="BE413" s="57"/>
      <c r="BF413" s="62"/>
    </row>
    <row r="414" spans="1:58" s="60" customFormat="1" x14ac:dyDescent="0.3">
      <c r="A414" s="60" t="str">
        <f t="shared" si="17"/>
        <v>11.3.1.b Abusivismo edilizio</v>
      </c>
      <c r="B414" s="61" t="str">
        <f t="shared" si="16"/>
        <v/>
      </c>
      <c r="C414" s="59" t="s">
        <v>4</v>
      </c>
      <c r="D414" s="59"/>
      <c r="E414" s="59"/>
      <c r="G414" s="60">
        <v>10.1</v>
      </c>
      <c r="H414" s="60">
        <v>9.3000000000000007</v>
      </c>
      <c r="I414" s="60">
        <v>7.6</v>
      </c>
      <c r="J414" s="60">
        <v>7</v>
      </c>
      <c r="K414" s="60">
        <v>6.5</v>
      </c>
      <c r="L414" s="60">
        <v>7.5</v>
      </c>
      <c r="M414" s="60">
        <v>8.1</v>
      </c>
      <c r="N414" s="60">
        <v>9.6999999999999993</v>
      </c>
      <c r="O414" s="60">
        <v>10.8</v>
      </c>
      <c r="P414" s="60">
        <v>13.1</v>
      </c>
      <c r="Q414" s="60">
        <v>16.7</v>
      </c>
      <c r="R414" s="60">
        <v>19</v>
      </c>
      <c r="S414" s="60">
        <v>19.2</v>
      </c>
      <c r="T414" s="60">
        <v>21.4</v>
      </c>
      <c r="U414" s="60">
        <v>19.100000000000001</v>
      </c>
      <c r="V414" s="60">
        <v>17.7</v>
      </c>
      <c r="W414" s="60">
        <v>16.7</v>
      </c>
      <c r="X414" s="60">
        <v>14.1</v>
      </c>
      <c r="Y414" s="61">
        <v>14.7</v>
      </c>
      <c r="Z414" s="61"/>
      <c r="AB414" s="57"/>
      <c r="AC414" s="57"/>
      <c r="AD414" s="57"/>
      <c r="AE414" s="57"/>
      <c r="AF414" s="57"/>
      <c r="AG414" s="57"/>
      <c r="AH414" s="57"/>
      <c r="AI414" s="57"/>
      <c r="AJ414" s="57"/>
      <c r="AK414" s="57"/>
      <c r="AL414" s="57"/>
      <c r="AM414" s="57"/>
      <c r="AN414" s="57"/>
      <c r="AO414" s="57"/>
      <c r="AP414" s="57"/>
      <c r="AQ414" s="57"/>
      <c r="AR414" s="57"/>
      <c r="AS414" s="57"/>
      <c r="AT414" s="57"/>
      <c r="AU414" s="57"/>
      <c r="AV414" s="57"/>
      <c r="AW414" s="57"/>
      <c r="AX414" s="57"/>
      <c r="AY414" s="57"/>
      <c r="AZ414" s="57"/>
      <c r="BA414" s="57"/>
      <c r="BB414" s="57"/>
      <c r="BC414" s="57"/>
      <c r="BD414" s="57"/>
      <c r="BE414" s="57"/>
      <c r="BF414" s="62"/>
    </row>
    <row r="415" spans="1:58" s="60" customFormat="1" x14ac:dyDescent="0.3">
      <c r="A415" s="60" t="str">
        <f t="shared" si="17"/>
        <v>11.3.1.b Abusivismo edilizio</v>
      </c>
      <c r="B415" s="61" t="str">
        <f t="shared" si="16"/>
        <v/>
      </c>
      <c r="C415" s="59" t="s">
        <v>5</v>
      </c>
      <c r="D415" s="59"/>
      <c r="E415" s="59"/>
      <c r="G415" s="60">
        <v>8.4</v>
      </c>
      <c r="H415" s="60">
        <v>8</v>
      </c>
      <c r="I415" s="60">
        <v>5.7</v>
      </c>
      <c r="J415" s="60">
        <v>5.6</v>
      </c>
      <c r="K415" s="60">
        <v>5.8</v>
      </c>
      <c r="L415" s="60">
        <v>5.8</v>
      </c>
      <c r="M415" s="60">
        <v>6.2</v>
      </c>
      <c r="N415" s="60">
        <v>8.1</v>
      </c>
      <c r="O415" s="60">
        <v>9.6999999999999993</v>
      </c>
      <c r="P415" s="60">
        <v>13.6</v>
      </c>
      <c r="Q415" s="60">
        <v>16</v>
      </c>
      <c r="R415" s="60">
        <v>18</v>
      </c>
      <c r="S415" s="60">
        <v>16.5</v>
      </c>
      <c r="T415" s="60">
        <v>18.100000000000001</v>
      </c>
      <c r="U415" s="60">
        <v>18.399999999999999</v>
      </c>
      <c r="V415" s="60">
        <v>16.2</v>
      </c>
      <c r="W415" s="60">
        <v>15</v>
      </c>
      <c r="X415" s="60">
        <v>10.1</v>
      </c>
      <c r="Y415" s="61">
        <v>10.9</v>
      </c>
      <c r="Z415" s="61"/>
      <c r="AB415" s="57"/>
      <c r="AC415" s="57"/>
      <c r="AD415" s="57"/>
      <c r="AE415" s="57"/>
      <c r="AF415" s="57"/>
      <c r="AG415" s="57"/>
      <c r="AH415" s="57"/>
      <c r="AI415" s="57"/>
      <c r="AJ415" s="57"/>
      <c r="AK415" s="57"/>
      <c r="AL415" s="57"/>
      <c r="AM415" s="57"/>
      <c r="AN415" s="57"/>
      <c r="AO415" s="57"/>
      <c r="AP415" s="57"/>
      <c r="AQ415" s="57"/>
      <c r="AR415" s="57"/>
      <c r="AS415" s="57"/>
      <c r="AT415" s="57"/>
      <c r="AU415" s="57"/>
      <c r="AV415" s="57"/>
      <c r="AW415" s="57"/>
      <c r="AX415" s="57"/>
      <c r="AY415" s="57"/>
      <c r="AZ415" s="57"/>
      <c r="BA415" s="57"/>
      <c r="BB415" s="57"/>
      <c r="BC415" s="57"/>
      <c r="BD415" s="57"/>
      <c r="BE415" s="57"/>
      <c r="BF415" s="62"/>
    </row>
    <row r="416" spans="1:58" s="13" customFormat="1" ht="28.8" x14ac:dyDescent="0.3">
      <c r="C416" s="6" t="s">
        <v>396</v>
      </c>
      <c r="D416" s="10" t="s">
        <v>191</v>
      </c>
      <c r="E416" s="10" t="s">
        <v>204</v>
      </c>
      <c r="F416" s="4" t="s">
        <v>397</v>
      </c>
      <c r="G416" s="4"/>
      <c r="H416" s="4"/>
      <c r="I416" s="4"/>
      <c r="J416" s="4"/>
      <c r="K416" s="4"/>
      <c r="L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22"/>
      <c r="Z416" s="22"/>
      <c r="AA416" s="4"/>
    </row>
    <row r="417" spans="1:58" s="13" customFormat="1" x14ac:dyDescent="0.3">
      <c r="C417" s="10" t="s">
        <v>3</v>
      </c>
      <c r="D417" s="10"/>
      <c r="E417" s="10"/>
      <c r="F417" s="4"/>
      <c r="G417" s="4"/>
      <c r="H417" s="4"/>
      <c r="I417" s="4"/>
      <c r="J417" s="4"/>
      <c r="K417" s="4"/>
      <c r="L417" s="4"/>
      <c r="M417" s="107">
        <v>8275943275</v>
      </c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107">
        <v>12867147739</v>
      </c>
      <c r="Y417" s="108">
        <v>33878892707</v>
      </c>
      <c r="Z417" s="22"/>
      <c r="AA417" s="4"/>
    </row>
    <row r="418" spans="1:58" s="13" customFormat="1" x14ac:dyDescent="0.3">
      <c r="C418" s="10" t="s">
        <v>4</v>
      </c>
      <c r="D418" s="10"/>
      <c r="E418" s="10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22"/>
      <c r="Z418" s="22"/>
      <c r="AA418" s="4"/>
    </row>
    <row r="419" spans="1:58" s="13" customFormat="1" x14ac:dyDescent="0.3">
      <c r="C419" s="10" t="s">
        <v>5</v>
      </c>
      <c r="D419" s="10"/>
      <c r="E419" s="10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22"/>
      <c r="Z419" s="22"/>
      <c r="AA419" s="4"/>
    </row>
    <row r="420" spans="1:58" s="76" customFormat="1" x14ac:dyDescent="0.3">
      <c r="A420" s="57" t="str">
        <f>IF(B420=C420,B420,A415)</f>
        <v>11.5.1.c  - 13.1.1.c Popolazione esposta al rischio di alluvioni</v>
      </c>
      <c r="B420" s="57" t="str">
        <f t="shared" si="16"/>
        <v>11.5.1.c  - 13.1.1.c Popolazione esposta al rischio di alluvioni</v>
      </c>
      <c r="C420" s="58" t="s">
        <v>7</v>
      </c>
      <c r="D420" s="59" t="s">
        <v>191</v>
      </c>
      <c r="E420" s="58"/>
      <c r="F420" s="60" t="s">
        <v>11</v>
      </c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109"/>
      <c r="S420" s="109"/>
      <c r="T420" s="109"/>
      <c r="U420" s="60"/>
      <c r="V420" s="60"/>
      <c r="W420" s="60"/>
      <c r="X420" s="60"/>
      <c r="Y420" s="61"/>
      <c r="Z420" s="61"/>
      <c r="AA420" s="60"/>
      <c r="AB420" s="57"/>
      <c r="AC420" s="57"/>
      <c r="AD420" s="57"/>
      <c r="AE420" s="57"/>
      <c r="AF420" s="57"/>
      <c r="AG420" s="57"/>
      <c r="AH420" s="57"/>
      <c r="AI420" s="57"/>
      <c r="AJ420" s="57"/>
      <c r="AK420" s="57"/>
      <c r="AL420" s="57"/>
      <c r="AM420" s="57"/>
      <c r="AN420" s="57"/>
      <c r="AO420" s="57"/>
      <c r="AP420" s="57"/>
      <c r="AQ420" s="57"/>
      <c r="AR420" s="57"/>
      <c r="AS420" s="57"/>
      <c r="AT420" s="57"/>
      <c r="AU420" s="57"/>
      <c r="AV420" s="57"/>
      <c r="AW420" s="57"/>
      <c r="AX420" s="57"/>
      <c r="AY420" s="57"/>
      <c r="AZ420" s="57"/>
      <c r="BA420" s="57"/>
      <c r="BB420" s="57"/>
      <c r="BC420" s="57"/>
      <c r="BD420" s="57"/>
      <c r="BE420" s="57"/>
      <c r="BF420" s="75"/>
    </row>
    <row r="421" spans="1:58" s="105" customFormat="1" x14ac:dyDescent="0.3">
      <c r="A421" s="57" t="str">
        <f t="shared" si="17"/>
        <v>11.5.1.c  - 13.1.1.c Popolazione esposta al rischio di alluvioni</v>
      </c>
      <c r="B421" s="57" t="str">
        <f t="shared" si="16"/>
        <v/>
      </c>
      <c r="C421" s="59" t="s">
        <v>3</v>
      </c>
      <c r="D421" s="59"/>
      <c r="E421" s="59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109">
        <v>10</v>
      </c>
      <c r="S421" s="109"/>
      <c r="T421" s="109">
        <v>10.4</v>
      </c>
      <c r="U421" s="60"/>
      <c r="V421" s="60"/>
      <c r="W421" s="110">
        <v>11.5</v>
      </c>
      <c r="X421" s="60"/>
      <c r="Y421" s="61"/>
      <c r="Z421" s="61"/>
      <c r="AA421" s="60"/>
      <c r="AB421" s="57"/>
      <c r="AC421" s="57"/>
      <c r="AD421" s="57"/>
      <c r="AE421" s="57"/>
      <c r="AF421" s="57"/>
      <c r="AG421" s="57"/>
      <c r="AH421" s="57"/>
      <c r="AI421" s="57"/>
      <c r="AJ421" s="57"/>
      <c r="AK421" s="57"/>
      <c r="AL421" s="57"/>
      <c r="AM421" s="57"/>
      <c r="AN421" s="57"/>
      <c r="AO421" s="57"/>
      <c r="AP421" s="57"/>
      <c r="AQ421" s="57"/>
      <c r="AR421" s="57"/>
      <c r="AS421" s="57"/>
      <c r="AT421" s="57"/>
      <c r="AU421" s="57"/>
      <c r="AV421" s="57"/>
      <c r="AW421" s="57"/>
      <c r="AX421" s="57"/>
      <c r="AY421" s="57"/>
      <c r="AZ421" s="57"/>
      <c r="BA421" s="57"/>
      <c r="BB421" s="57"/>
      <c r="BC421" s="57"/>
      <c r="BD421" s="57"/>
      <c r="BE421" s="57"/>
      <c r="BF421" s="104"/>
    </row>
    <row r="422" spans="1:58" s="105" customFormat="1" x14ac:dyDescent="0.3">
      <c r="A422" s="57" t="str">
        <f t="shared" si="17"/>
        <v>11.5.1.c  - 13.1.1.c Popolazione esposta al rischio di alluvioni</v>
      </c>
      <c r="B422" s="57" t="str">
        <f t="shared" si="16"/>
        <v/>
      </c>
      <c r="C422" s="59" t="s">
        <v>4</v>
      </c>
      <c r="D422" s="59"/>
      <c r="E422" s="59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109">
        <v>10.199999999999999</v>
      </c>
      <c r="S422" s="109"/>
      <c r="T422" s="109">
        <v>10.9</v>
      </c>
      <c r="U422" s="60"/>
      <c r="V422" s="60"/>
      <c r="W422" s="111">
        <v>10.8</v>
      </c>
      <c r="X422" s="60"/>
      <c r="Y422" s="61"/>
      <c r="Z422" s="61"/>
      <c r="AA422" s="60"/>
      <c r="AB422" s="57"/>
      <c r="AC422" s="57"/>
      <c r="AD422" s="57"/>
      <c r="AE422" s="57"/>
      <c r="AF422" s="57"/>
      <c r="AG422" s="57"/>
      <c r="AH422" s="57"/>
      <c r="AI422" s="57"/>
      <c r="AJ422" s="57"/>
      <c r="AK422" s="57"/>
      <c r="AL422" s="57"/>
      <c r="AM422" s="57"/>
      <c r="AN422" s="57"/>
      <c r="AO422" s="57"/>
      <c r="AP422" s="57"/>
      <c r="AQ422" s="57"/>
      <c r="AR422" s="57"/>
      <c r="AS422" s="57"/>
      <c r="AT422" s="57"/>
      <c r="AU422" s="57"/>
      <c r="AV422" s="57"/>
      <c r="AW422" s="57"/>
      <c r="AX422" s="57"/>
      <c r="AY422" s="57"/>
      <c r="AZ422" s="57"/>
      <c r="BA422" s="57"/>
      <c r="BB422" s="57"/>
      <c r="BC422" s="57"/>
      <c r="BD422" s="57"/>
      <c r="BE422" s="57"/>
      <c r="BF422" s="104"/>
    </row>
    <row r="423" spans="1:58" s="105" customFormat="1" x14ac:dyDescent="0.3">
      <c r="A423" s="57" t="str">
        <f t="shared" si="17"/>
        <v>11.5.1.c  - 13.1.1.c Popolazione esposta al rischio di alluvioni</v>
      </c>
      <c r="B423" s="57" t="str">
        <f t="shared" si="16"/>
        <v/>
      </c>
      <c r="C423" s="59" t="s">
        <v>5</v>
      </c>
      <c r="D423" s="59"/>
      <c r="E423" s="59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109">
        <v>3.4</v>
      </c>
      <c r="S423" s="109"/>
      <c r="T423" s="109">
        <v>4.3</v>
      </c>
      <c r="U423" s="60"/>
      <c r="V423" s="60"/>
      <c r="W423" s="60">
        <v>5.2</v>
      </c>
      <c r="X423" s="60"/>
      <c r="Y423" s="61"/>
      <c r="Z423" s="61"/>
      <c r="AA423" s="60"/>
      <c r="AB423" s="57"/>
      <c r="AC423" s="57"/>
      <c r="AD423" s="57"/>
      <c r="AE423" s="57"/>
      <c r="AF423" s="57"/>
      <c r="AG423" s="57"/>
      <c r="AH423" s="57"/>
      <c r="AI423" s="57"/>
      <c r="AJ423" s="57"/>
      <c r="AK423" s="57"/>
      <c r="AL423" s="57"/>
      <c r="AM423" s="57"/>
      <c r="AN423" s="57"/>
      <c r="AO423" s="57"/>
      <c r="AP423" s="57"/>
      <c r="AQ423" s="57"/>
      <c r="AR423" s="57"/>
      <c r="AS423" s="57"/>
      <c r="AT423" s="57"/>
      <c r="AU423" s="57"/>
      <c r="AV423" s="57"/>
      <c r="AW423" s="57"/>
      <c r="AX423" s="57"/>
      <c r="AY423" s="57"/>
      <c r="AZ423" s="57"/>
      <c r="BA423" s="57"/>
      <c r="BB423" s="57"/>
      <c r="BC423" s="57"/>
      <c r="BD423" s="57"/>
      <c r="BE423" s="57"/>
      <c r="BF423" s="104"/>
    </row>
    <row r="424" spans="1:58" s="105" customFormat="1" x14ac:dyDescent="0.3">
      <c r="A424" s="57"/>
      <c r="B424" s="57" t="str">
        <f t="shared" si="16"/>
        <v>Pericolosità alta</v>
      </c>
      <c r="C424" s="49" t="s">
        <v>383</v>
      </c>
      <c r="D424" s="59"/>
      <c r="E424" s="59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109"/>
      <c r="S424" s="109"/>
      <c r="T424" s="109"/>
      <c r="U424" s="60"/>
      <c r="V424" s="60"/>
      <c r="W424" s="60"/>
      <c r="X424" s="60"/>
      <c r="Y424" s="61"/>
      <c r="Z424" s="61"/>
      <c r="AA424" s="60"/>
      <c r="AB424" s="57"/>
      <c r="AC424" s="57"/>
      <c r="AD424" s="57"/>
      <c r="AE424" s="57"/>
      <c r="AF424" s="57"/>
      <c r="AG424" s="57"/>
      <c r="AH424" s="57"/>
      <c r="AI424" s="57"/>
      <c r="AJ424" s="57"/>
      <c r="AK424" s="57"/>
      <c r="AL424" s="57"/>
      <c r="AM424" s="57"/>
      <c r="AN424" s="57"/>
      <c r="AO424" s="57"/>
      <c r="AP424" s="57"/>
      <c r="AQ424" s="57"/>
      <c r="AR424" s="57"/>
      <c r="AS424" s="57"/>
      <c r="AT424" s="57"/>
      <c r="AU424" s="57"/>
      <c r="AV424" s="57"/>
      <c r="AW424" s="57"/>
      <c r="AX424" s="57"/>
      <c r="AY424" s="57"/>
      <c r="AZ424" s="57"/>
      <c r="BA424" s="57"/>
      <c r="BB424" s="57"/>
      <c r="BC424" s="57"/>
      <c r="BD424" s="57"/>
      <c r="BE424" s="57"/>
      <c r="BF424" s="104"/>
    </row>
    <row r="425" spans="1:58" s="105" customFormat="1" x14ac:dyDescent="0.3">
      <c r="A425" s="57"/>
      <c r="B425" s="57" t="str">
        <f t="shared" si="16"/>
        <v>Pesaro Urbino</v>
      </c>
      <c r="C425" s="112" t="s">
        <v>81</v>
      </c>
      <c r="D425" s="59"/>
      <c r="E425" s="59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109"/>
      <c r="S425" s="109"/>
      <c r="T425" s="109"/>
      <c r="U425" s="60"/>
      <c r="V425" s="60"/>
      <c r="W425" s="60">
        <v>0.2</v>
      </c>
      <c r="X425" s="60"/>
      <c r="Y425" s="61"/>
      <c r="Z425" s="61"/>
      <c r="AA425" s="60"/>
      <c r="AB425" s="57"/>
      <c r="AC425" s="57"/>
      <c r="AD425" s="57"/>
      <c r="AE425" s="57"/>
      <c r="AF425" s="57"/>
      <c r="AG425" s="57"/>
      <c r="AH425" s="57"/>
      <c r="AI425" s="57"/>
      <c r="AJ425" s="57"/>
      <c r="AK425" s="57"/>
      <c r="AL425" s="57"/>
      <c r="AM425" s="57"/>
      <c r="AN425" s="57"/>
      <c r="AO425" s="57"/>
      <c r="AP425" s="57"/>
      <c r="AQ425" s="57"/>
      <c r="AR425" s="57"/>
      <c r="AS425" s="57"/>
      <c r="AT425" s="57"/>
      <c r="AU425" s="57"/>
      <c r="AV425" s="57"/>
      <c r="AW425" s="57"/>
      <c r="AX425" s="57"/>
      <c r="AY425" s="57"/>
      <c r="AZ425" s="57"/>
      <c r="BA425" s="57"/>
      <c r="BB425" s="57"/>
      <c r="BC425" s="57"/>
      <c r="BD425" s="57"/>
      <c r="BE425" s="57"/>
      <c r="BF425" s="104"/>
    </row>
    <row r="426" spans="1:58" s="105" customFormat="1" x14ac:dyDescent="0.3">
      <c r="A426" s="57"/>
      <c r="B426" s="57"/>
      <c r="C426" s="112" t="s">
        <v>82</v>
      </c>
      <c r="D426" s="59"/>
      <c r="E426" s="59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109"/>
      <c r="S426" s="109"/>
      <c r="T426" s="109"/>
      <c r="U426" s="60"/>
      <c r="V426" s="60"/>
      <c r="W426" s="60">
        <v>0</v>
      </c>
      <c r="X426" s="60"/>
      <c r="Y426" s="61"/>
      <c r="Z426" s="61"/>
      <c r="AA426" s="60"/>
      <c r="AB426" s="57"/>
      <c r="AC426" s="57"/>
      <c r="AD426" s="57"/>
      <c r="AE426" s="57"/>
      <c r="AF426" s="57"/>
      <c r="AG426" s="57"/>
      <c r="AH426" s="57"/>
      <c r="AI426" s="57"/>
      <c r="AJ426" s="57"/>
      <c r="AK426" s="57"/>
      <c r="AL426" s="57"/>
      <c r="AM426" s="57"/>
      <c r="AN426" s="57"/>
      <c r="AO426" s="57"/>
      <c r="AP426" s="57"/>
      <c r="AQ426" s="57"/>
      <c r="AR426" s="57"/>
      <c r="AS426" s="57"/>
      <c r="AT426" s="57"/>
      <c r="AU426" s="57"/>
      <c r="AV426" s="57"/>
      <c r="AW426" s="57"/>
      <c r="AX426" s="57"/>
      <c r="AY426" s="57"/>
      <c r="AZ426" s="57"/>
      <c r="BA426" s="57"/>
      <c r="BB426" s="57"/>
      <c r="BC426" s="57"/>
      <c r="BD426" s="57"/>
      <c r="BE426" s="57"/>
      <c r="BF426" s="104"/>
    </row>
    <row r="427" spans="1:58" s="105" customFormat="1" x14ac:dyDescent="0.3">
      <c r="A427" s="57"/>
      <c r="B427" s="57"/>
      <c r="C427" s="112" t="s">
        <v>83</v>
      </c>
      <c r="D427" s="59"/>
      <c r="E427" s="59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109"/>
      <c r="S427" s="109"/>
      <c r="T427" s="109"/>
      <c r="U427" s="60"/>
      <c r="V427" s="60"/>
      <c r="W427" s="60">
        <v>0.1</v>
      </c>
      <c r="X427" s="60"/>
      <c r="Y427" s="61"/>
      <c r="Z427" s="61"/>
      <c r="AA427" s="60"/>
      <c r="AB427" s="57"/>
      <c r="AC427" s="57"/>
      <c r="AD427" s="57"/>
      <c r="AE427" s="57"/>
      <c r="AF427" s="57"/>
      <c r="AG427" s="57"/>
      <c r="AH427" s="57"/>
      <c r="AI427" s="57"/>
      <c r="AJ427" s="57"/>
      <c r="AK427" s="57"/>
      <c r="AL427" s="57"/>
      <c r="AM427" s="57"/>
      <c r="AN427" s="57"/>
      <c r="AO427" s="57"/>
      <c r="AP427" s="57"/>
      <c r="AQ427" s="57"/>
      <c r="AR427" s="57"/>
      <c r="AS427" s="57"/>
      <c r="AT427" s="57"/>
      <c r="AU427" s="57"/>
      <c r="AV427" s="57"/>
      <c r="AW427" s="57"/>
      <c r="AX427" s="57"/>
      <c r="AY427" s="57"/>
      <c r="AZ427" s="57"/>
      <c r="BA427" s="57"/>
      <c r="BB427" s="57"/>
      <c r="BC427" s="57"/>
      <c r="BD427" s="57"/>
      <c r="BE427" s="57"/>
      <c r="BF427" s="104"/>
    </row>
    <row r="428" spans="1:58" s="105" customFormat="1" x14ac:dyDescent="0.3">
      <c r="A428" s="57"/>
      <c r="B428" s="57"/>
      <c r="C428" s="112" t="s">
        <v>85</v>
      </c>
      <c r="D428" s="59"/>
      <c r="E428" s="59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109"/>
      <c r="S428" s="109"/>
      <c r="T428" s="109"/>
      <c r="U428" s="60"/>
      <c r="V428" s="60"/>
      <c r="W428" s="60">
        <v>0.9</v>
      </c>
      <c r="X428" s="60"/>
      <c r="Y428" s="61"/>
      <c r="Z428" s="61"/>
      <c r="AA428" s="60"/>
      <c r="AB428" s="57"/>
      <c r="AC428" s="57"/>
      <c r="AD428" s="57"/>
      <c r="AE428" s="57"/>
      <c r="AF428" s="57"/>
      <c r="AG428" s="57"/>
      <c r="AH428" s="57"/>
      <c r="AI428" s="57"/>
      <c r="AJ428" s="57"/>
      <c r="AK428" s="57"/>
      <c r="AL428" s="57"/>
      <c r="AM428" s="57"/>
      <c r="AN428" s="57"/>
      <c r="AO428" s="57"/>
      <c r="AP428" s="57"/>
      <c r="AQ428" s="57"/>
      <c r="AR428" s="57"/>
      <c r="AS428" s="57"/>
      <c r="AT428" s="57"/>
      <c r="AU428" s="57"/>
      <c r="AV428" s="57"/>
      <c r="AW428" s="57"/>
      <c r="AX428" s="57"/>
      <c r="AY428" s="57"/>
      <c r="AZ428" s="57"/>
      <c r="BA428" s="57"/>
      <c r="BB428" s="57"/>
      <c r="BC428" s="57"/>
      <c r="BD428" s="57"/>
      <c r="BE428" s="57"/>
      <c r="BF428" s="104"/>
    </row>
    <row r="429" spans="1:58" s="105" customFormat="1" x14ac:dyDescent="0.3">
      <c r="A429" s="57"/>
      <c r="B429" s="57"/>
      <c r="C429" s="112" t="s">
        <v>84</v>
      </c>
      <c r="D429" s="59"/>
      <c r="E429" s="59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109"/>
      <c r="S429" s="109"/>
      <c r="T429" s="109"/>
      <c r="U429" s="60"/>
      <c r="V429" s="60"/>
      <c r="W429" s="60">
        <v>0</v>
      </c>
      <c r="X429" s="60"/>
      <c r="Y429" s="61"/>
      <c r="Z429" s="61"/>
      <c r="AA429" s="60"/>
      <c r="AB429" s="57"/>
      <c r="AC429" s="57"/>
      <c r="AD429" s="57"/>
      <c r="AE429" s="57"/>
      <c r="AF429" s="57"/>
      <c r="AG429" s="57"/>
      <c r="AH429" s="57"/>
      <c r="AI429" s="57"/>
      <c r="AJ429" s="57"/>
      <c r="AK429" s="57"/>
      <c r="AL429" s="57"/>
      <c r="AM429" s="57"/>
      <c r="AN429" s="57"/>
      <c r="AO429" s="57"/>
      <c r="AP429" s="57"/>
      <c r="AQ429" s="57"/>
      <c r="AR429" s="57"/>
      <c r="AS429" s="57"/>
      <c r="AT429" s="57"/>
      <c r="AU429" s="57"/>
      <c r="AV429" s="57"/>
      <c r="AW429" s="57"/>
      <c r="AX429" s="57"/>
      <c r="AY429" s="57"/>
      <c r="AZ429" s="57"/>
      <c r="BA429" s="57"/>
      <c r="BB429" s="57"/>
      <c r="BC429" s="57"/>
      <c r="BD429" s="57"/>
      <c r="BE429" s="57"/>
      <c r="BF429" s="104"/>
    </row>
    <row r="430" spans="1:58" s="105" customFormat="1" x14ac:dyDescent="0.3">
      <c r="A430" s="57"/>
      <c r="B430" s="57"/>
      <c r="C430" s="50" t="s">
        <v>384</v>
      </c>
      <c r="D430" s="59"/>
      <c r="E430" s="59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109"/>
      <c r="S430" s="109"/>
      <c r="T430" s="109"/>
      <c r="U430" s="60"/>
      <c r="V430" s="60"/>
      <c r="W430" s="60"/>
      <c r="X430" s="60"/>
      <c r="Y430" s="61"/>
      <c r="Z430" s="61"/>
      <c r="AA430" s="60"/>
      <c r="AB430" s="57"/>
      <c r="AC430" s="57"/>
      <c r="AD430" s="57"/>
      <c r="AE430" s="57"/>
      <c r="AF430" s="57"/>
      <c r="AG430" s="57"/>
      <c r="AH430" s="57"/>
      <c r="AI430" s="57"/>
      <c r="AJ430" s="57"/>
      <c r="AK430" s="57"/>
      <c r="AL430" s="57"/>
      <c r="AM430" s="57"/>
      <c r="AN430" s="57"/>
      <c r="AO430" s="57"/>
      <c r="AP430" s="57"/>
      <c r="AQ430" s="57"/>
      <c r="AR430" s="57"/>
      <c r="AS430" s="57"/>
      <c r="AT430" s="57"/>
      <c r="AU430" s="57"/>
      <c r="AV430" s="57"/>
      <c r="AW430" s="57"/>
      <c r="AX430" s="57"/>
      <c r="AY430" s="57"/>
      <c r="AZ430" s="57"/>
      <c r="BA430" s="57"/>
      <c r="BB430" s="57"/>
      <c r="BC430" s="57"/>
      <c r="BD430" s="57"/>
      <c r="BE430" s="57"/>
      <c r="BF430" s="104"/>
    </row>
    <row r="431" spans="1:58" s="105" customFormat="1" x14ac:dyDescent="0.3">
      <c r="A431" s="57"/>
      <c r="B431" s="57"/>
      <c r="C431" s="112" t="s">
        <v>81</v>
      </c>
      <c r="D431" s="59"/>
      <c r="E431" s="59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109"/>
      <c r="S431" s="109"/>
      <c r="T431" s="109"/>
      <c r="U431" s="60"/>
      <c r="V431" s="60"/>
      <c r="W431" s="60">
        <v>6.5</v>
      </c>
      <c r="X431" s="60"/>
      <c r="Y431" s="61"/>
      <c r="Z431" s="61"/>
      <c r="AA431" s="60"/>
      <c r="AB431" s="57"/>
      <c r="AC431" s="57"/>
      <c r="AD431" s="57"/>
      <c r="AE431" s="57"/>
      <c r="AF431" s="57"/>
      <c r="AG431" s="57"/>
      <c r="AH431" s="57"/>
      <c r="AI431" s="57"/>
      <c r="AJ431" s="57"/>
      <c r="AK431" s="57"/>
      <c r="AL431" s="57"/>
      <c r="AM431" s="57"/>
      <c r="AN431" s="57"/>
      <c r="AO431" s="57"/>
      <c r="AP431" s="57"/>
      <c r="AQ431" s="57"/>
      <c r="AR431" s="57"/>
      <c r="AS431" s="57"/>
      <c r="AT431" s="57"/>
      <c r="AU431" s="57"/>
      <c r="AV431" s="57"/>
      <c r="AW431" s="57"/>
      <c r="AX431" s="57"/>
      <c r="AY431" s="57"/>
      <c r="AZ431" s="57"/>
      <c r="BA431" s="57"/>
      <c r="BB431" s="57"/>
      <c r="BC431" s="57"/>
      <c r="BD431" s="57"/>
      <c r="BE431" s="57"/>
      <c r="BF431" s="104"/>
    </row>
    <row r="432" spans="1:58" s="105" customFormat="1" x14ac:dyDescent="0.3">
      <c r="A432" s="57"/>
      <c r="B432" s="57"/>
      <c r="C432" s="112" t="s">
        <v>82</v>
      </c>
      <c r="D432" s="59"/>
      <c r="E432" s="59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109"/>
      <c r="S432" s="109"/>
      <c r="T432" s="109"/>
      <c r="U432" s="60"/>
      <c r="V432" s="60"/>
      <c r="W432" s="60">
        <v>4.5999999999999996</v>
      </c>
      <c r="X432" s="60"/>
      <c r="Y432" s="61"/>
      <c r="Z432" s="61"/>
      <c r="AA432" s="60"/>
      <c r="AB432" s="57"/>
      <c r="AC432" s="57"/>
      <c r="AD432" s="57"/>
      <c r="AE432" s="57"/>
      <c r="AF432" s="57"/>
      <c r="AG432" s="57"/>
      <c r="AH432" s="57"/>
      <c r="AI432" s="57"/>
      <c r="AJ432" s="57"/>
      <c r="AK432" s="57"/>
      <c r="AL432" s="57"/>
      <c r="AM432" s="57"/>
      <c r="AN432" s="57"/>
      <c r="AO432" s="57"/>
      <c r="AP432" s="57"/>
      <c r="AQ432" s="57"/>
      <c r="AR432" s="57"/>
      <c r="AS432" s="57"/>
      <c r="AT432" s="57"/>
      <c r="AU432" s="57"/>
      <c r="AV432" s="57"/>
      <c r="AW432" s="57"/>
      <c r="AX432" s="57"/>
      <c r="AY432" s="57"/>
      <c r="AZ432" s="57"/>
      <c r="BA432" s="57"/>
      <c r="BB432" s="57"/>
      <c r="BC432" s="57"/>
      <c r="BD432" s="57"/>
      <c r="BE432" s="57"/>
      <c r="BF432" s="104"/>
    </row>
    <row r="433" spans="1:58" s="105" customFormat="1" x14ac:dyDescent="0.3">
      <c r="A433" s="57"/>
      <c r="B433" s="57"/>
      <c r="C433" s="112" t="s">
        <v>83</v>
      </c>
      <c r="D433" s="59"/>
      <c r="E433" s="59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109"/>
      <c r="S433" s="109"/>
      <c r="T433" s="109"/>
      <c r="U433" s="60"/>
      <c r="V433" s="60"/>
      <c r="W433" s="60">
        <v>2.5</v>
      </c>
      <c r="X433" s="60"/>
      <c r="Y433" s="61"/>
      <c r="Z433" s="61"/>
      <c r="AA433" s="60"/>
      <c r="AB433" s="57"/>
      <c r="AC433" s="57"/>
      <c r="AD433" s="57"/>
      <c r="AE433" s="57"/>
      <c r="AF433" s="57"/>
      <c r="AG433" s="57"/>
      <c r="AH433" s="57"/>
      <c r="AI433" s="57"/>
      <c r="AJ433" s="57"/>
      <c r="AK433" s="57"/>
      <c r="AL433" s="57"/>
      <c r="AM433" s="57"/>
      <c r="AN433" s="57"/>
      <c r="AO433" s="57"/>
      <c r="AP433" s="57"/>
      <c r="AQ433" s="57"/>
      <c r="AR433" s="57"/>
      <c r="AS433" s="57"/>
      <c r="AT433" s="57"/>
      <c r="AU433" s="57"/>
      <c r="AV433" s="57"/>
      <c r="AW433" s="57"/>
      <c r="AX433" s="57"/>
      <c r="AY433" s="57"/>
      <c r="AZ433" s="57"/>
      <c r="BA433" s="57"/>
      <c r="BB433" s="57"/>
      <c r="BC433" s="57"/>
      <c r="BD433" s="57"/>
      <c r="BE433" s="57"/>
      <c r="BF433" s="104"/>
    </row>
    <row r="434" spans="1:58" s="105" customFormat="1" x14ac:dyDescent="0.3">
      <c r="A434" s="57"/>
      <c r="B434" s="57"/>
      <c r="C434" s="112" t="s">
        <v>85</v>
      </c>
      <c r="D434" s="59"/>
      <c r="E434" s="59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109"/>
      <c r="S434" s="109"/>
      <c r="T434" s="109"/>
      <c r="U434" s="60"/>
      <c r="V434" s="60"/>
      <c r="W434" s="60">
        <v>8.5</v>
      </c>
      <c r="X434" s="60"/>
      <c r="Y434" s="61"/>
      <c r="Z434" s="61"/>
      <c r="AA434" s="60"/>
      <c r="AB434" s="57"/>
      <c r="AC434" s="57"/>
      <c r="AD434" s="57"/>
      <c r="AE434" s="57"/>
      <c r="AF434" s="57"/>
      <c r="AG434" s="57"/>
      <c r="AH434" s="57"/>
      <c r="AI434" s="57"/>
      <c r="AJ434" s="57"/>
      <c r="AK434" s="57"/>
      <c r="AL434" s="57"/>
      <c r="AM434" s="57"/>
      <c r="AN434" s="57"/>
      <c r="AO434" s="57"/>
      <c r="AP434" s="57"/>
      <c r="AQ434" s="57"/>
      <c r="AR434" s="57"/>
      <c r="AS434" s="57"/>
      <c r="AT434" s="57"/>
      <c r="AU434" s="57"/>
      <c r="AV434" s="57"/>
      <c r="AW434" s="57"/>
      <c r="AX434" s="57"/>
      <c r="AY434" s="57"/>
      <c r="AZ434" s="57"/>
      <c r="BA434" s="57"/>
      <c r="BB434" s="57"/>
      <c r="BC434" s="57"/>
      <c r="BD434" s="57"/>
      <c r="BE434" s="57"/>
      <c r="BF434" s="104"/>
    </row>
    <row r="435" spans="1:58" s="105" customFormat="1" x14ac:dyDescent="0.3">
      <c r="A435" s="57"/>
      <c r="B435" s="57"/>
      <c r="C435" s="112" t="s">
        <v>84</v>
      </c>
      <c r="D435" s="59"/>
      <c r="E435" s="59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109"/>
      <c r="S435" s="109"/>
      <c r="T435" s="109"/>
      <c r="U435" s="60"/>
      <c r="V435" s="60"/>
      <c r="W435" s="60">
        <v>4.7</v>
      </c>
      <c r="X435" s="60"/>
      <c r="Y435" s="61"/>
      <c r="Z435" s="61"/>
      <c r="AA435" s="60"/>
      <c r="AB435" s="57"/>
      <c r="AC435" s="57"/>
      <c r="AD435" s="57"/>
      <c r="AE435" s="57"/>
      <c r="AF435" s="57"/>
      <c r="AG435" s="57"/>
      <c r="AH435" s="57"/>
      <c r="AI435" s="57"/>
      <c r="AJ435" s="57"/>
      <c r="AK435" s="57"/>
      <c r="AL435" s="57"/>
      <c r="AM435" s="57"/>
      <c r="AN435" s="57"/>
      <c r="AO435" s="57"/>
      <c r="AP435" s="57"/>
      <c r="AQ435" s="57"/>
      <c r="AR435" s="57"/>
      <c r="AS435" s="57"/>
      <c r="AT435" s="57"/>
      <c r="AU435" s="57"/>
      <c r="AV435" s="57"/>
      <c r="AW435" s="57"/>
      <c r="AX435" s="57"/>
      <c r="AY435" s="57"/>
      <c r="AZ435" s="57"/>
      <c r="BA435" s="57"/>
      <c r="BB435" s="57"/>
      <c r="BC435" s="57"/>
      <c r="BD435" s="57"/>
      <c r="BE435" s="57"/>
      <c r="BF435" s="104"/>
    </row>
    <row r="436" spans="1:58" s="105" customFormat="1" x14ac:dyDescent="0.3">
      <c r="A436" s="57"/>
      <c r="B436" s="57"/>
      <c r="C436" s="50" t="s">
        <v>385</v>
      </c>
      <c r="D436" s="59"/>
      <c r="E436" s="59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109"/>
      <c r="S436" s="109"/>
      <c r="T436" s="109"/>
      <c r="U436" s="60"/>
      <c r="V436" s="60"/>
      <c r="W436" s="60"/>
      <c r="X436" s="60"/>
      <c r="Y436" s="61"/>
      <c r="Z436" s="61"/>
      <c r="AA436" s="60"/>
      <c r="AB436" s="57"/>
      <c r="AC436" s="57"/>
      <c r="AD436" s="57"/>
      <c r="AE436" s="57"/>
      <c r="AF436" s="57"/>
      <c r="AG436" s="57"/>
      <c r="AH436" s="57"/>
      <c r="AI436" s="57"/>
      <c r="AJ436" s="57"/>
      <c r="AK436" s="57"/>
      <c r="AL436" s="57"/>
      <c r="AM436" s="57"/>
      <c r="AN436" s="57"/>
      <c r="AO436" s="57"/>
      <c r="AP436" s="57"/>
      <c r="AQ436" s="57"/>
      <c r="AR436" s="57"/>
      <c r="AS436" s="57"/>
      <c r="AT436" s="57"/>
      <c r="AU436" s="57"/>
      <c r="AV436" s="57"/>
      <c r="AW436" s="57"/>
      <c r="AX436" s="57"/>
      <c r="AY436" s="57"/>
      <c r="AZ436" s="57"/>
      <c r="BA436" s="57"/>
      <c r="BB436" s="57"/>
      <c r="BC436" s="57"/>
      <c r="BD436" s="57"/>
      <c r="BE436" s="57"/>
      <c r="BF436" s="104"/>
    </row>
    <row r="437" spans="1:58" s="105" customFormat="1" x14ac:dyDescent="0.3">
      <c r="A437" s="57"/>
      <c r="B437" s="57"/>
      <c r="C437" s="112" t="s">
        <v>81</v>
      </c>
      <c r="D437" s="59"/>
      <c r="E437" s="59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109"/>
      <c r="S437" s="109"/>
      <c r="T437" s="109"/>
      <c r="U437" s="60"/>
      <c r="V437" s="60"/>
      <c r="W437" s="60">
        <v>10.4</v>
      </c>
      <c r="X437" s="60"/>
      <c r="Y437" s="61"/>
      <c r="Z437" s="61"/>
      <c r="AA437" s="60"/>
      <c r="AB437" s="57"/>
      <c r="AC437" s="57"/>
      <c r="AD437" s="57"/>
      <c r="AE437" s="57"/>
      <c r="AF437" s="57"/>
      <c r="AG437" s="57"/>
      <c r="AH437" s="57"/>
      <c r="AI437" s="57"/>
      <c r="AJ437" s="57"/>
      <c r="AK437" s="57"/>
      <c r="AL437" s="57"/>
      <c r="AM437" s="57"/>
      <c r="AN437" s="57"/>
      <c r="AO437" s="57"/>
      <c r="AP437" s="57"/>
      <c r="AQ437" s="57"/>
      <c r="AR437" s="57"/>
      <c r="AS437" s="57"/>
      <c r="AT437" s="57"/>
      <c r="AU437" s="57"/>
      <c r="AV437" s="57"/>
      <c r="AW437" s="57"/>
      <c r="AX437" s="57"/>
      <c r="AY437" s="57"/>
      <c r="AZ437" s="57"/>
      <c r="BA437" s="57"/>
      <c r="BB437" s="57"/>
      <c r="BC437" s="57"/>
      <c r="BD437" s="57"/>
      <c r="BE437" s="57"/>
      <c r="BF437" s="104"/>
    </row>
    <row r="438" spans="1:58" s="105" customFormat="1" x14ac:dyDescent="0.3">
      <c r="A438" s="57"/>
      <c r="B438" s="57"/>
      <c r="C438" s="112" t="s">
        <v>82</v>
      </c>
      <c r="D438" s="59"/>
      <c r="E438" s="59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109"/>
      <c r="S438" s="109"/>
      <c r="T438" s="109"/>
      <c r="U438" s="60"/>
      <c r="V438" s="60"/>
      <c r="W438" s="60">
        <v>8.4</v>
      </c>
      <c r="X438" s="60"/>
      <c r="Y438" s="61"/>
      <c r="Z438" s="61"/>
      <c r="AA438" s="60"/>
      <c r="AB438" s="57"/>
      <c r="AC438" s="57"/>
      <c r="AD438" s="57"/>
      <c r="AE438" s="57"/>
      <c r="AF438" s="57"/>
      <c r="AG438" s="57"/>
      <c r="AH438" s="57"/>
      <c r="AI438" s="57"/>
      <c r="AJ438" s="57"/>
      <c r="AK438" s="57"/>
      <c r="AL438" s="57"/>
      <c r="AM438" s="57"/>
      <c r="AN438" s="57"/>
      <c r="AO438" s="57"/>
      <c r="AP438" s="57"/>
      <c r="AQ438" s="57"/>
      <c r="AR438" s="57"/>
      <c r="AS438" s="57"/>
      <c r="AT438" s="57"/>
      <c r="AU438" s="57"/>
      <c r="AV438" s="57"/>
      <c r="AW438" s="57"/>
      <c r="AX438" s="57"/>
      <c r="AY438" s="57"/>
      <c r="AZ438" s="57"/>
      <c r="BA438" s="57"/>
      <c r="BB438" s="57"/>
      <c r="BC438" s="57"/>
      <c r="BD438" s="57"/>
      <c r="BE438" s="57"/>
      <c r="BF438" s="104"/>
    </row>
    <row r="439" spans="1:58" s="105" customFormat="1" x14ac:dyDescent="0.3">
      <c r="A439" s="57"/>
      <c r="B439" s="57"/>
      <c r="C439" s="112" t="s">
        <v>83</v>
      </c>
      <c r="D439" s="59"/>
      <c r="E439" s="59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109"/>
      <c r="S439" s="109"/>
      <c r="T439" s="109"/>
      <c r="U439" s="60"/>
      <c r="V439" s="60"/>
      <c r="W439" s="60">
        <v>4.5</v>
      </c>
      <c r="X439" s="60"/>
      <c r="Y439" s="61"/>
      <c r="Z439" s="61"/>
      <c r="AA439" s="60"/>
      <c r="AB439" s="57"/>
      <c r="AC439" s="57"/>
      <c r="AD439" s="57"/>
      <c r="AE439" s="57"/>
      <c r="AF439" s="57"/>
      <c r="AG439" s="57"/>
      <c r="AH439" s="57"/>
      <c r="AI439" s="57"/>
      <c r="AJ439" s="57"/>
      <c r="AK439" s="57"/>
      <c r="AL439" s="57"/>
      <c r="AM439" s="57"/>
      <c r="AN439" s="57"/>
      <c r="AO439" s="57"/>
      <c r="AP439" s="57"/>
      <c r="AQ439" s="57"/>
      <c r="AR439" s="57"/>
      <c r="AS439" s="57"/>
      <c r="AT439" s="57"/>
      <c r="AU439" s="57"/>
      <c r="AV439" s="57"/>
      <c r="AW439" s="57"/>
      <c r="AX439" s="57"/>
      <c r="AY439" s="57"/>
      <c r="AZ439" s="57"/>
      <c r="BA439" s="57"/>
      <c r="BB439" s="57"/>
      <c r="BC439" s="57"/>
      <c r="BD439" s="57"/>
      <c r="BE439" s="57"/>
      <c r="BF439" s="104"/>
    </row>
    <row r="440" spans="1:58" s="105" customFormat="1" x14ac:dyDescent="0.3">
      <c r="A440" s="57"/>
      <c r="B440" s="57"/>
      <c r="C440" s="112" t="s">
        <v>85</v>
      </c>
      <c r="D440" s="59"/>
      <c r="E440" s="59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109"/>
      <c r="S440" s="109"/>
      <c r="T440" s="109"/>
      <c r="U440" s="60"/>
      <c r="V440" s="60"/>
      <c r="W440" s="60">
        <v>17.100000000000001</v>
      </c>
      <c r="X440" s="60"/>
      <c r="Y440" s="61"/>
      <c r="Z440" s="61"/>
      <c r="AA440" s="60"/>
      <c r="AB440" s="57"/>
      <c r="AC440" s="57"/>
      <c r="AD440" s="57"/>
      <c r="AE440" s="57"/>
      <c r="AF440" s="57"/>
      <c r="AG440" s="57"/>
      <c r="AH440" s="57"/>
      <c r="AI440" s="57"/>
      <c r="AJ440" s="57"/>
      <c r="AK440" s="57"/>
      <c r="AL440" s="57"/>
      <c r="AM440" s="57"/>
      <c r="AN440" s="57"/>
      <c r="AO440" s="57"/>
      <c r="AP440" s="57"/>
      <c r="AQ440" s="57"/>
      <c r="AR440" s="57"/>
      <c r="AS440" s="57"/>
      <c r="AT440" s="57"/>
      <c r="AU440" s="57"/>
      <c r="AV440" s="57"/>
      <c r="AW440" s="57"/>
      <c r="AX440" s="57"/>
      <c r="AY440" s="57"/>
      <c r="AZ440" s="57"/>
      <c r="BA440" s="57"/>
      <c r="BB440" s="57"/>
      <c r="BC440" s="57"/>
      <c r="BD440" s="57"/>
      <c r="BE440" s="57"/>
      <c r="BF440" s="104"/>
    </row>
    <row r="441" spans="1:58" s="105" customFormat="1" x14ac:dyDescent="0.3">
      <c r="A441" s="57"/>
      <c r="B441" s="57"/>
      <c r="C441" s="112" t="s">
        <v>84</v>
      </c>
      <c r="D441" s="59"/>
      <c r="E441" s="59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109"/>
      <c r="S441" s="109"/>
      <c r="T441" s="109"/>
      <c r="U441" s="60"/>
      <c r="V441" s="60"/>
      <c r="W441" s="60">
        <v>33.4</v>
      </c>
      <c r="X441" s="60"/>
      <c r="Y441" s="61"/>
      <c r="Z441" s="61"/>
      <c r="AA441" s="60"/>
      <c r="AB441" s="57"/>
      <c r="AC441" s="57"/>
      <c r="AD441" s="57"/>
      <c r="AE441" s="57"/>
      <c r="AF441" s="57"/>
      <c r="AG441" s="57"/>
      <c r="AH441" s="57"/>
      <c r="AI441" s="57"/>
      <c r="AJ441" s="57"/>
      <c r="AK441" s="57"/>
      <c r="AL441" s="57"/>
      <c r="AM441" s="57"/>
      <c r="AN441" s="57"/>
      <c r="AO441" s="57"/>
      <c r="AP441" s="57"/>
      <c r="AQ441" s="57"/>
      <c r="AR441" s="57"/>
      <c r="AS441" s="57"/>
      <c r="AT441" s="57"/>
      <c r="AU441" s="57"/>
      <c r="AV441" s="57"/>
      <c r="AW441" s="57"/>
      <c r="AX441" s="57"/>
      <c r="AY441" s="57"/>
      <c r="AZ441" s="57"/>
      <c r="BA441" s="57"/>
      <c r="BB441" s="57"/>
      <c r="BC441" s="57"/>
      <c r="BD441" s="57"/>
      <c r="BE441" s="57"/>
      <c r="BF441" s="104"/>
    </row>
    <row r="442" spans="1:58" s="2" customFormat="1" x14ac:dyDescent="0.3">
      <c r="A442" s="13" t="str">
        <f>IF(B442=C442,B442,A423)</f>
        <v xml:space="preserve">11.5.1.d- 13.1.1.d Popolazione esposta al rischio di frane </v>
      </c>
      <c r="B442" s="13" t="str">
        <f t="shared" si="16"/>
        <v xml:space="preserve">11.5.1.d- 13.1.1.d Popolazione esposta al rischio di frane </v>
      </c>
      <c r="C442" s="113" t="s">
        <v>8</v>
      </c>
      <c r="D442" s="114" t="s">
        <v>191</v>
      </c>
      <c r="E442" s="113"/>
      <c r="F442" s="115" t="s">
        <v>11</v>
      </c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22"/>
      <c r="Z442" s="22"/>
      <c r="AA442" s="4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31"/>
    </row>
    <row r="443" spans="1:58" s="2" customFormat="1" x14ac:dyDescent="0.3">
      <c r="A443" s="13" t="str">
        <f t="shared" si="17"/>
        <v xml:space="preserve">11.5.1.d- 13.1.1.d Popolazione esposta al rischio di frane </v>
      </c>
      <c r="B443" s="13" t="str">
        <f t="shared" si="16"/>
        <v/>
      </c>
      <c r="C443" s="10" t="s">
        <v>3</v>
      </c>
      <c r="D443" s="10"/>
      <c r="E443" s="10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>
        <v>2.1</v>
      </c>
      <c r="S443" s="4"/>
      <c r="T443" s="4">
        <v>2.2000000000000002</v>
      </c>
      <c r="U443" s="7"/>
      <c r="W443" s="4">
        <v>2.2000000000000002</v>
      </c>
      <c r="X443" s="7"/>
      <c r="Y443" s="55"/>
      <c r="Z443" s="22"/>
      <c r="AA443" s="4">
        <v>2.2000000000000002</v>
      </c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31"/>
    </row>
    <row r="444" spans="1:58" s="3" customFormat="1" x14ac:dyDescent="0.3">
      <c r="A444" s="13" t="str">
        <f t="shared" si="17"/>
        <v xml:space="preserve">11.5.1.d- 13.1.1.d Popolazione esposta al rischio di frane </v>
      </c>
      <c r="B444" s="13" t="str">
        <f t="shared" si="16"/>
        <v/>
      </c>
      <c r="C444" s="10" t="s">
        <v>4</v>
      </c>
      <c r="D444" s="10"/>
      <c r="E444" s="10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>
        <v>2.1</v>
      </c>
      <c r="S444" s="4"/>
      <c r="T444" s="4">
        <v>2.4</v>
      </c>
      <c r="U444" s="7"/>
      <c r="W444" s="4">
        <v>2.5</v>
      </c>
      <c r="X444" s="7"/>
      <c r="Y444" s="55"/>
      <c r="Z444" s="22"/>
      <c r="AA444" s="4">
        <v>2.7</v>
      </c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29"/>
    </row>
    <row r="445" spans="1:58" s="3" customFormat="1" x14ac:dyDescent="0.3">
      <c r="A445" s="13" t="str">
        <f t="shared" si="17"/>
        <v xml:space="preserve">11.5.1.d- 13.1.1.d Popolazione esposta al rischio di frane </v>
      </c>
      <c r="B445" s="13" t="str">
        <f t="shared" si="16"/>
        <v/>
      </c>
      <c r="C445" s="10" t="s">
        <v>5</v>
      </c>
      <c r="D445" s="10"/>
      <c r="E445" s="10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>
        <v>2</v>
      </c>
      <c r="S445" s="4"/>
      <c r="T445" s="4">
        <v>2.1</v>
      </c>
      <c r="U445" s="7"/>
      <c r="W445" s="4">
        <v>2.2000000000000002</v>
      </c>
      <c r="X445" s="7"/>
      <c r="Y445" s="55"/>
      <c r="Z445" s="22"/>
      <c r="AA445" s="4">
        <v>1.9</v>
      </c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29"/>
    </row>
    <row r="446" spans="1:58" s="13" customFormat="1" x14ac:dyDescent="0.3">
      <c r="C446" s="12" t="s">
        <v>386</v>
      </c>
      <c r="D446" s="10"/>
      <c r="E446" s="10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7"/>
      <c r="V446" s="4"/>
      <c r="W446" s="4"/>
      <c r="X446" s="7"/>
      <c r="Y446" s="55"/>
      <c r="Z446" s="22"/>
      <c r="AA446" s="4">
        <v>1.5</v>
      </c>
    </row>
    <row r="447" spans="1:58" s="13" customFormat="1" x14ac:dyDescent="0.3">
      <c r="C447" s="12" t="s">
        <v>82</v>
      </c>
      <c r="D447" s="10"/>
      <c r="E447" s="10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7"/>
      <c r="V447" s="4"/>
      <c r="W447" s="4"/>
      <c r="X447" s="7"/>
      <c r="Y447" s="55"/>
      <c r="Z447" s="22"/>
      <c r="AA447" s="4">
        <v>2.6</v>
      </c>
    </row>
    <row r="448" spans="1:58" s="13" customFormat="1" x14ac:dyDescent="0.3">
      <c r="C448" s="12" t="s">
        <v>83</v>
      </c>
      <c r="D448" s="10"/>
      <c r="E448" s="10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7"/>
      <c r="V448" s="4"/>
      <c r="W448" s="4"/>
      <c r="X448" s="7"/>
      <c r="Y448" s="55"/>
      <c r="Z448" s="22"/>
      <c r="AA448" s="4">
        <v>1.9</v>
      </c>
    </row>
    <row r="449" spans="1:58" s="13" customFormat="1" x14ac:dyDescent="0.3">
      <c r="C449" s="12" t="s">
        <v>85</v>
      </c>
      <c r="D449" s="10"/>
      <c r="E449" s="10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7"/>
      <c r="V449" s="4"/>
      <c r="W449" s="4"/>
      <c r="X449" s="7"/>
      <c r="Y449" s="55"/>
      <c r="Z449" s="22"/>
      <c r="AA449" s="4">
        <v>1.3</v>
      </c>
    </row>
    <row r="450" spans="1:58" s="13" customFormat="1" x14ac:dyDescent="0.3">
      <c r="C450" s="12" t="s">
        <v>84</v>
      </c>
      <c r="D450" s="10"/>
      <c r="E450" s="10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7"/>
      <c r="V450" s="4"/>
      <c r="W450" s="4"/>
      <c r="X450" s="7"/>
      <c r="Y450" s="55"/>
      <c r="Z450" s="22"/>
      <c r="AA450" s="4">
        <v>1.7</v>
      </c>
    </row>
    <row r="451" spans="1:58" s="60" customFormat="1" ht="33" customHeight="1" x14ac:dyDescent="0.3">
      <c r="A451" s="60" t="str">
        <f>IF(B451=C451,B451,A445)</f>
        <v>11.6.1 Rifiuti urbani conferiti in discarica sul totale dei rifiuti urbani raccolti</v>
      </c>
      <c r="B451" s="61" t="str">
        <f t="shared" si="16"/>
        <v>11.6.1 Rifiuti urbani conferiti in discarica sul totale dei rifiuti urbani raccolti</v>
      </c>
      <c r="C451" s="58" t="s">
        <v>27</v>
      </c>
      <c r="D451" s="59" t="s">
        <v>191</v>
      </c>
      <c r="E451" s="58"/>
      <c r="F451" s="60" t="s">
        <v>20</v>
      </c>
      <c r="Y451" s="61"/>
      <c r="Z451" s="61"/>
      <c r="AB451" s="57"/>
      <c r="AC451" s="57"/>
      <c r="AD451" s="57"/>
      <c r="AE451" s="57"/>
      <c r="AF451" s="57"/>
      <c r="AG451" s="57"/>
      <c r="AH451" s="57"/>
      <c r="AI451" s="57"/>
      <c r="AJ451" s="57"/>
      <c r="AK451" s="57"/>
      <c r="AL451" s="57"/>
      <c r="AM451" s="57"/>
      <c r="AN451" s="57"/>
      <c r="AO451" s="57"/>
      <c r="AP451" s="57"/>
      <c r="AQ451" s="57"/>
      <c r="AR451" s="57"/>
      <c r="AS451" s="57"/>
      <c r="AT451" s="57"/>
      <c r="AU451" s="57"/>
      <c r="AV451" s="57"/>
      <c r="AW451" s="57"/>
      <c r="AX451" s="57"/>
      <c r="AY451" s="57"/>
      <c r="AZ451" s="57"/>
      <c r="BA451" s="57"/>
      <c r="BB451" s="57"/>
      <c r="BC451" s="57"/>
      <c r="BD451" s="57"/>
      <c r="BE451" s="57"/>
      <c r="BF451" s="62"/>
    </row>
    <row r="452" spans="1:58" s="60" customFormat="1" x14ac:dyDescent="0.3">
      <c r="A452" s="60" t="str">
        <f t="shared" si="17"/>
        <v>11.6.1 Rifiuti urbani conferiti in discarica sul totale dei rifiuti urbani raccolti</v>
      </c>
      <c r="B452" s="61" t="str">
        <f t="shared" si="16"/>
        <v/>
      </c>
      <c r="C452" s="59" t="s">
        <v>3</v>
      </c>
      <c r="D452" s="59"/>
      <c r="E452" s="59"/>
      <c r="G452" s="60">
        <v>59.8</v>
      </c>
      <c r="H452" s="60">
        <v>57.4</v>
      </c>
      <c r="I452" s="60">
        <v>56.8</v>
      </c>
      <c r="J452" s="60">
        <v>55.1</v>
      </c>
      <c r="K452" s="60">
        <v>53</v>
      </c>
      <c r="L452" s="60">
        <v>49.5</v>
      </c>
      <c r="M452" s="60">
        <v>46.3</v>
      </c>
      <c r="N452" s="60">
        <v>42.1</v>
      </c>
      <c r="O452" s="60">
        <v>39.1</v>
      </c>
      <c r="P452" s="60">
        <v>36.9</v>
      </c>
      <c r="Q452" s="60">
        <v>31.5</v>
      </c>
      <c r="R452" s="60">
        <v>26.5</v>
      </c>
      <c r="S452" s="60">
        <v>24.7</v>
      </c>
      <c r="T452" s="60">
        <v>23.4</v>
      </c>
      <c r="U452" s="60">
        <v>21.5</v>
      </c>
      <c r="V452" s="60">
        <v>20.9</v>
      </c>
      <c r="W452" s="60">
        <v>20.100000000000001</v>
      </c>
      <c r="X452" s="60">
        <v>19</v>
      </c>
      <c r="Y452" s="61">
        <v>17.8</v>
      </c>
      <c r="Z452" s="61">
        <v>15.8</v>
      </c>
      <c r="AB452" s="57"/>
      <c r="AC452" s="57"/>
      <c r="AD452" s="57"/>
      <c r="AE452" s="57"/>
      <c r="AF452" s="57"/>
      <c r="AG452" s="57"/>
      <c r="AH452" s="57"/>
      <c r="AI452" s="57"/>
      <c r="AJ452" s="57"/>
      <c r="AK452" s="57"/>
      <c r="AL452" s="57"/>
      <c r="AM452" s="57"/>
      <c r="AN452" s="57"/>
      <c r="AO452" s="57"/>
      <c r="AP452" s="57"/>
      <c r="AQ452" s="57"/>
      <c r="AR452" s="57"/>
      <c r="AS452" s="57"/>
      <c r="AT452" s="57"/>
      <c r="AU452" s="57"/>
      <c r="AV452" s="57"/>
      <c r="AW452" s="57"/>
      <c r="AX452" s="57"/>
      <c r="AY452" s="57"/>
      <c r="AZ452" s="57"/>
      <c r="BA452" s="57"/>
      <c r="BB452" s="57"/>
      <c r="BC452" s="57"/>
      <c r="BD452" s="57"/>
      <c r="BE452" s="57"/>
      <c r="BF452" s="62"/>
    </row>
    <row r="453" spans="1:58" s="60" customFormat="1" x14ac:dyDescent="0.3">
      <c r="A453" s="60" t="str">
        <f t="shared" si="17"/>
        <v>11.6.1 Rifiuti urbani conferiti in discarica sul totale dei rifiuti urbani raccolti</v>
      </c>
      <c r="B453" s="61" t="str">
        <f t="shared" si="16"/>
        <v/>
      </c>
      <c r="C453" s="59" t="s">
        <v>4</v>
      </c>
      <c r="D453" s="59"/>
      <c r="E453" s="59"/>
      <c r="G453" s="60">
        <v>69.400000000000006</v>
      </c>
      <c r="H453" s="60">
        <v>65.599999999999994</v>
      </c>
      <c r="I453" s="60">
        <v>68.7</v>
      </c>
      <c r="J453" s="60">
        <v>67.400000000000006</v>
      </c>
      <c r="K453" s="60">
        <v>68.900000000000006</v>
      </c>
      <c r="L453" s="60">
        <v>65.599999999999994</v>
      </c>
      <c r="M453" s="60">
        <v>61.6</v>
      </c>
      <c r="N453" s="60">
        <v>59.6</v>
      </c>
      <c r="O453" s="60">
        <v>56.2</v>
      </c>
      <c r="P453" s="60">
        <v>44.2</v>
      </c>
      <c r="Q453" s="60">
        <v>32.4</v>
      </c>
      <c r="R453" s="60">
        <v>28.2</v>
      </c>
      <c r="S453" s="60">
        <v>26.9</v>
      </c>
      <c r="T453" s="60">
        <v>23.7</v>
      </c>
      <c r="U453" s="60">
        <v>24.3</v>
      </c>
      <c r="V453" s="60">
        <v>29.3</v>
      </c>
      <c r="W453" s="60">
        <v>28.4</v>
      </c>
      <c r="X453" s="60">
        <v>27.2</v>
      </c>
      <c r="Y453" s="61">
        <v>28.2</v>
      </c>
      <c r="Z453" s="61">
        <v>24.4</v>
      </c>
      <c r="AB453" s="57"/>
      <c r="AC453" s="57"/>
      <c r="AD453" s="57"/>
      <c r="AE453" s="57"/>
      <c r="AF453" s="57"/>
      <c r="AG453" s="57"/>
      <c r="AH453" s="57"/>
      <c r="AI453" s="57"/>
      <c r="AJ453" s="57"/>
      <c r="AK453" s="57"/>
      <c r="AL453" s="57"/>
      <c r="AM453" s="57"/>
      <c r="AN453" s="57"/>
      <c r="AO453" s="57"/>
      <c r="AP453" s="57"/>
      <c r="AQ453" s="57"/>
      <c r="AR453" s="57"/>
      <c r="AS453" s="57"/>
      <c r="AT453" s="57"/>
      <c r="AU453" s="57"/>
      <c r="AV453" s="57"/>
      <c r="AW453" s="57"/>
      <c r="AX453" s="57"/>
      <c r="AY453" s="57"/>
      <c r="AZ453" s="57"/>
      <c r="BA453" s="57"/>
      <c r="BB453" s="57"/>
      <c r="BC453" s="57"/>
      <c r="BD453" s="57"/>
      <c r="BE453" s="57"/>
      <c r="BF453" s="62"/>
    </row>
    <row r="454" spans="1:58" s="60" customFormat="1" x14ac:dyDescent="0.3">
      <c r="A454" s="60" t="str">
        <f t="shared" si="17"/>
        <v>11.6.1 Rifiuti urbani conferiti in discarica sul totale dei rifiuti urbani raccolti</v>
      </c>
      <c r="B454" s="61" t="str">
        <f t="shared" si="16"/>
        <v/>
      </c>
      <c r="C454" s="59" t="s">
        <v>5</v>
      </c>
      <c r="D454" s="59"/>
      <c r="E454" s="59"/>
      <c r="G454" s="60">
        <v>76.7</v>
      </c>
      <c r="H454" s="60">
        <v>65.3</v>
      </c>
      <c r="I454" s="60">
        <v>65.599999999999994</v>
      </c>
      <c r="J454" s="60">
        <v>62.5</v>
      </c>
      <c r="K454" s="60">
        <v>62.8</v>
      </c>
      <c r="L454" s="60">
        <v>65.400000000000006</v>
      </c>
      <c r="M454" s="60">
        <v>62.9</v>
      </c>
      <c r="N454" s="60">
        <v>61.1</v>
      </c>
      <c r="O454" s="60">
        <v>56.8</v>
      </c>
      <c r="P454" s="60">
        <v>51.9</v>
      </c>
      <c r="Q454" s="60">
        <v>50.8</v>
      </c>
      <c r="R454" s="60">
        <v>58.1</v>
      </c>
      <c r="S454" s="60">
        <v>49.1</v>
      </c>
      <c r="T454" s="60">
        <v>36.5</v>
      </c>
      <c r="U454" s="60">
        <v>38.4</v>
      </c>
      <c r="V454" s="60">
        <v>42.8</v>
      </c>
      <c r="W454" s="60">
        <v>48.1</v>
      </c>
      <c r="X454" s="60">
        <v>50.1</v>
      </c>
      <c r="Y454" s="61">
        <v>50</v>
      </c>
      <c r="Z454" s="61">
        <v>43.1</v>
      </c>
      <c r="AB454" s="57"/>
      <c r="AC454" s="57"/>
      <c r="AD454" s="57"/>
      <c r="AE454" s="57"/>
      <c r="AF454" s="57"/>
      <c r="AG454" s="57"/>
      <c r="AH454" s="57"/>
      <c r="AI454" s="57"/>
      <c r="AJ454" s="57"/>
      <c r="AK454" s="57"/>
      <c r="AL454" s="57"/>
      <c r="AM454" s="57"/>
      <c r="AN454" s="57"/>
      <c r="AO454" s="57"/>
      <c r="AP454" s="57"/>
      <c r="AQ454" s="57"/>
      <c r="AR454" s="57"/>
      <c r="AS454" s="57"/>
      <c r="AT454" s="57"/>
      <c r="AU454" s="57"/>
      <c r="AV454" s="57"/>
      <c r="AW454" s="57"/>
      <c r="AX454" s="57"/>
      <c r="AY454" s="57"/>
      <c r="AZ454" s="57"/>
      <c r="BA454" s="57"/>
      <c r="BB454" s="57"/>
      <c r="BC454" s="57"/>
      <c r="BD454" s="57"/>
      <c r="BE454" s="57"/>
      <c r="BF454" s="62"/>
    </row>
    <row r="455" spans="1:58" s="13" customFormat="1" ht="28.8" x14ac:dyDescent="0.3">
      <c r="C455" s="6" t="s">
        <v>69</v>
      </c>
      <c r="D455" s="10" t="s">
        <v>192</v>
      </c>
      <c r="E455" s="6"/>
      <c r="F455" s="4" t="s">
        <v>29</v>
      </c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22"/>
      <c r="Z455" s="22"/>
      <c r="AA455" s="4"/>
    </row>
    <row r="456" spans="1:58" s="13" customFormat="1" x14ac:dyDescent="0.3">
      <c r="C456" s="4" t="s">
        <v>3</v>
      </c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>
        <v>11</v>
      </c>
      <c r="Q456" s="4">
        <v>13</v>
      </c>
      <c r="R456" s="4">
        <v>14</v>
      </c>
      <c r="S456" s="4">
        <v>20</v>
      </c>
      <c r="T456" s="4">
        <v>17</v>
      </c>
      <c r="U456" s="4">
        <v>13</v>
      </c>
      <c r="V456" s="4">
        <v>9</v>
      </c>
      <c r="W456" s="4">
        <v>10</v>
      </c>
      <c r="X456" s="4">
        <v>11</v>
      </c>
      <c r="Y456" s="22">
        <v>14</v>
      </c>
      <c r="Z456" s="22">
        <v>81</v>
      </c>
      <c r="AA456" s="4"/>
    </row>
    <row r="457" spans="1:58" s="13" customFormat="1" x14ac:dyDescent="0.3">
      <c r="C457" s="4" t="s">
        <v>4</v>
      </c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22"/>
      <c r="Z457" s="22"/>
      <c r="AA457" s="4"/>
    </row>
    <row r="458" spans="1:58" s="13" customFormat="1" x14ac:dyDescent="0.3">
      <c r="C458" s="4" t="s">
        <v>32</v>
      </c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20"/>
      <c r="S458" s="20"/>
      <c r="T458" s="116"/>
      <c r="U458" s="4"/>
      <c r="V458" s="4"/>
      <c r="W458" s="4"/>
      <c r="X458" s="4"/>
      <c r="Y458" s="22"/>
      <c r="Z458" s="22"/>
      <c r="AA458" s="4"/>
    </row>
    <row r="459" spans="1:58" s="13" customFormat="1" x14ac:dyDescent="0.3">
      <c r="C459" s="12" t="s">
        <v>386</v>
      </c>
      <c r="D459" s="12"/>
      <c r="E459" s="12"/>
      <c r="F459" s="4"/>
      <c r="G459" s="4"/>
      <c r="H459" s="4"/>
      <c r="I459" s="4"/>
      <c r="J459" s="4"/>
      <c r="K459" s="44" t="s">
        <v>14</v>
      </c>
      <c r="L459" s="117">
        <v>19</v>
      </c>
      <c r="M459" s="44">
        <v>19</v>
      </c>
      <c r="N459" s="44">
        <v>23</v>
      </c>
      <c r="O459" s="44">
        <v>23</v>
      </c>
      <c r="P459" s="44">
        <v>23</v>
      </c>
      <c r="Q459" s="44">
        <v>21</v>
      </c>
      <c r="R459" s="44">
        <v>24</v>
      </c>
      <c r="S459" s="44">
        <v>27</v>
      </c>
      <c r="T459" s="44">
        <v>25</v>
      </c>
      <c r="U459" s="44">
        <v>24</v>
      </c>
      <c r="V459" s="44">
        <v>19</v>
      </c>
      <c r="W459" s="44">
        <v>21</v>
      </c>
      <c r="X459" s="44">
        <v>21</v>
      </c>
      <c r="Y459" s="44">
        <v>20</v>
      </c>
      <c r="Z459" s="44">
        <v>16</v>
      </c>
      <c r="AA459" s="4"/>
    </row>
    <row r="460" spans="1:58" s="13" customFormat="1" x14ac:dyDescent="0.3">
      <c r="C460" s="12" t="s">
        <v>82</v>
      </c>
      <c r="D460" s="12"/>
      <c r="E460" s="12"/>
      <c r="F460" s="4"/>
      <c r="G460" s="4"/>
      <c r="H460" s="4"/>
      <c r="I460" s="4"/>
      <c r="J460" s="4"/>
      <c r="K460" s="44">
        <v>18</v>
      </c>
      <c r="L460" s="44">
        <v>29</v>
      </c>
      <c r="M460" s="44">
        <v>18</v>
      </c>
      <c r="N460" s="44">
        <v>20</v>
      </c>
      <c r="O460" s="44">
        <v>15</v>
      </c>
      <c r="P460" s="44" t="s">
        <v>14</v>
      </c>
      <c r="Q460" s="44">
        <v>14</v>
      </c>
      <c r="R460" s="44">
        <v>15</v>
      </c>
      <c r="S460" s="44">
        <v>17</v>
      </c>
      <c r="T460" s="44">
        <v>17</v>
      </c>
      <c r="U460" s="44">
        <v>16</v>
      </c>
      <c r="V460" s="44">
        <v>17</v>
      </c>
      <c r="W460" s="44">
        <v>13</v>
      </c>
      <c r="X460" s="44">
        <v>13</v>
      </c>
      <c r="Y460" s="44">
        <v>18</v>
      </c>
      <c r="Z460" s="44">
        <v>15</v>
      </c>
      <c r="AA460" s="4"/>
    </row>
    <row r="461" spans="1:58" s="13" customFormat="1" x14ac:dyDescent="0.3">
      <c r="C461" s="12" t="s">
        <v>83</v>
      </c>
      <c r="D461" s="12"/>
      <c r="E461" s="12"/>
      <c r="F461" s="4"/>
      <c r="G461" s="4"/>
      <c r="H461" s="4"/>
      <c r="I461" s="4"/>
      <c r="J461" s="4"/>
      <c r="K461" s="44">
        <v>27</v>
      </c>
      <c r="L461" s="44">
        <v>24</v>
      </c>
      <c r="M461" s="44">
        <v>25</v>
      </c>
      <c r="N461" s="44">
        <v>25</v>
      </c>
      <c r="O461" s="44">
        <v>19</v>
      </c>
      <c r="P461" s="44">
        <v>13</v>
      </c>
      <c r="Q461" s="44">
        <v>12</v>
      </c>
      <c r="R461" s="44">
        <v>17</v>
      </c>
      <c r="S461" s="44">
        <v>14</v>
      </c>
      <c r="T461" s="44">
        <v>15</v>
      </c>
      <c r="U461" s="44">
        <v>13</v>
      </c>
      <c r="V461" s="44">
        <v>14</v>
      </c>
      <c r="W461" s="44">
        <v>14</v>
      </c>
      <c r="X461" s="44">
        <v>13</v>
      </c>
      <c r="Y461" s="44">
        <v>15</v>
      </c>
      <c r="Z461" s="44">
        <v>11</v>
      </c>
      <c r="AA461" s="4"/>
    </row>
    <row r="462" spans="1:58" s="13" customFormat="1" x14ac:dyDescent="0.3">
      <c r="C462" s="12" t="s">
        <v>85</v>
      </c>
      <c r="D462" s="12"/>
      <c r="E462" s="12"/>
      <c r="F462" s="4"/>
      <c r="G462" s="4"/>
      <c r="H462" s="4"/>
      <c r="I462" s="4"/>
      <c r="J462" s="4"/>
      <c r="K462" s="44">
        <v>15</v>
      </c>
      <c r="L462" s="44">
        <v>16</v>
      </c>
      <c r="M462" s="44">
        <v>14</v>
      </c>
      <c r="N462" s="44">
        <v>14</v>
      </c>
      <c r="O462" s="44">
        <v>11</v>
      </c>
      <c r="P462" s="44" t="s">
        <v>118</v>
      </c>
      <c r="Q462" s="44">
        <v>0</v>
      </c>
      <c r="R462" s="44" t="s">
        <v>118</v>
      </c>
      <c r="S462" s="44" t="s">
        <v>118</v>
      </c>
      <c r="T462" s="44">
        <v>9</v>
      </c>
      <c r="U462" s="44">
        <v>10</v>
      </c>
      <c r="V462" s="44">
        <v>10</v>
      </c>
      <c r="W462" s="44">
        <v>8</v>
      </c>
      <c r="X462" s="44">
        <v>9</v>
      </c>
      <c r="Y462" s="44">
        <v>9</v>
      </c>
      <c r="Z462" s="44">
        <v>9</v>
      </c>
      <c r="AA462" s="4"/>
    </row>
    <row r="463" spans="1:58" s="13" customFormat="1" x14ac:dyDescent="0.3">
      <c r="C463" s="12" t="s">
        <v>84</v>
      </c>
      <c r="D463" s="12"/>
      <c r="E463" s="12"/>
      <c r="F463" s="4"/>
      <c r="G463" s="4"/>
      <c r="H463" s="4"/>
      <c r="I463" s="4"/>
      <c r="J463" s="4"/>
      <c r="K463" s="44">
        <v>16</v>
      </c>
      <c r="L463" s="44">
        <v>13</v>
      </c>
      <c r="M463" s="44">
        <v>11</v>
      </c>
      <c r="N463" s="44">
        <v>15</v>
      </c>
      <c r="O463" s="44">
        <v>11</v>
      </c>
      <c r="P463" s="44">
        <v>0</v>
      </c>
      <c r="Q463" s="44">
        <v>14</v>
      </c>
      <c r="R463" s="44">
        <v>12</v>
      </c>
      <c r="S463" s="44">
        <v>13</v>
      </c>
      <c r="T463" s="44">
        <v>13</v>
      </c>
      <c r="U463" s="44">
        <v>12</v>
      </c>
      <c r="V463" s="44">
        <v>14</v>
      </c>
      <c r="W463" s="44">
        <v>13</v>
      </c>
      <c r="X463" s="44">
        <v>12</v>
      </c>
      <c r="Y463" s="44">
        <v>14</v>
      </c>
      <c r="Z463" s="44" t="s">
        <v>14</v>
      </c>
      <c r="AA463" s="4"/>
    </row>
    <row r="464" spans="1:58" s="60" customFormat="1" ht="28.8" x14ac:dyDescent="0.3">
      <c r="B464" s="61"/>
      <c r="C464" s="58" t="s">
        <v>86</v>
      </c>
      <c r="D464" s="59" t="s">
        <v>192</v>
      </c>
      <c r="E464" s="58"/>
      <c r="F464" s="60" t="s">
        <v>28</v>
      </c>
      <c r="Y464" s="61"/>
      <c r="Z464" s="61"/>
      <c r="AB464" s="57"/>
      <c r="AC464" s="57"/>
      <c r="AD464" s="57"/>
      <c r="AE464" s="57"/>
      <c r="AF464" s="57"/>
      <c r="AG464" s="57"/>
      <c r="AH464" s="57"/>
      <c r="AI464" s="57"/>
      <c r="AJ464" s="57"/>
      <c r="AK464" s="57"/>
      <c r="AL464" s="57"/>
      <c r="AM464" s="57"/>
      <c r="AN464" s="57"/>
      <c r="AO464" s="57"/>
      <c r="AP464" s="57"/>
      <c r="AQ464" s="57"/>
      <c r="AR464" s="57"/>
      <c r="AS464" s="57"/>
      <c r="AT464" s="57"/>
      <c r="AU464" s="57"/>
      <c r="AV464" s="57"/>
      <c r="AW464" s="57"/>
      <c r="AX464" s="57"/>
      <c r="AY464" s="57"/>
      <c r="AZ464" s="57"/>
      <c r="BA464" s="57"/>
      <c r="BB464" s="57"/>
      <c r="BC464" s="57"/>
      <c r="BD464" s="57"/>
      <c r="BE464" s="57"/>
      <c r="BF464" s="62"/>
    </row>
    <row r="465" spans="2:58" s="76" customFormat="1" x14ac:dyDescent="0.3">
      <c r="B465" s="118"/>
      <c r="C465" s="60" t="s">
        <v>3</v>
      </c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1"/>
      <c r="Z465" s="61">
        <v>10</v>
      </c>
      <c r="AA465" s="60"/>
      <c r="AB465" s="57"/>
      <c r="AC465" s="57"/>
      <c r="AD465" s="57"/>
      <c r="AE465" s="57"/>
      <c r="AF465" s="57"/>
      <c r="AG465" s="57"/>
      <c r="AH465" s="57"/>
      <c r="AI465" s="57"/>
      <c r="AJ465" s="57"/>
      <c r="AK465" s="57"/>
      <c r="AL465" s="57"/>
      <c r="AM465" s="57"/>
      <c r="AN465" s="57"/>
      <c r="AO465" s="57"/>
      <c r="AP465" s="57"/>
      <c r="AQ465" s="57"/>
      <c r="AR465" s="57"/>
      <c r="AS465" s="57"/>
      <c r="AT465" s="57"/>
      <c r="AU465" s="57"/>
      <c r="AV465" s="57"/>
      <c r="AW465" s="57"/>
      <c r="AX465" s="57"/>
      <c r="AY465" s="57"/>
      <c r="AZ465" s="57"/>
      <c r="BA465" s="57"/>
      <c r="BB465" s="57"/>
      <c r="BC465" s="57"/>
      <c r="BD465" s="57"/>
      <c r="BE465" s="57"/>
      <c r="BF465" s="75"/>
    </row>
    <row r="466" spans="2:58" s="78" customFormat="1" x14ac:dyDescent="0.3">
      <c r="B466" s="119"/>
      <c r="C466" s="60" t="s">
        <v>4</v>
      </c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1"/>
      <c r="Z466" s="61"/>
      <c r="AA466" s="60"/>
      <c r="AB466" s="57"/>
      <c r="AC466" s="57"/>
      <c r="AD466" s="57"/>
      <c r="AE466" s="57"/>
      <c r="AF466" s="57"/>
      <c r="AG466" s="57"/>
      <c r="AH466" s="57"/>
      <c r="AI466" s="57"/>
      <c r="AJ466" s="57"/>
      <c r="AK466" s="57"/>
      <c r="AL466" s="57"/>
      <c r="AM466" s="57"/>
      <c r="AN466" s="57"/>
      <c r="AO466" s="57"/>
      <c r="AP466" s="57"/>
      <c r="AQ466" s="57"/>
      <c r="AR466" s="57"/>
      <c r="AS466" s="57"/>
      <c r="AT466" s="57"/>
      <c r="AU466" s="57"/>
      <c r="AV466" s="57"/>
      <c r="AW466" s="57"/>
      <c r="AX466" s="57"/>
      <c r="AY466" s="57"/>
      <c r="AZ466" s="57"/>
      <c r="BA466" s="57"/>
      <c r="BB466" s="57"/>
      <c r="BC466" s="57"/>
      <c r="BD466" s="57"/>
      <c r="BE466" s="57"/>
      <c r="BF466" s="77"/>
    </row>
    <row r="467" spans="2:58" s="60" customFormat="1" x14ac:dyDescent="0.3">
      <c r="B467" s="61"/>
      <c r="C467" s="60" t="s">
        <v>32</v>
      </c>
      <c r="Q467" s="61"/>
      <c r="R467" s="61"/>
      <c r="S467" s="61"/>
      <c r="T467" s="61"/>
      <c r="U467" s="61"/>
      <c r="V467" s="61"/>
      <c r="W467" s="61"/>
      <c r="X467" s="61"/>
      <c r="Y467" s="61"/>
      <c r="Z467" s="61"/>
      <c r="AB467" s="57"/>
      <c r="AC467" s="57"/>
      <c r="AD467" s="57"/>
      <c r="AE467" s="57"/>
      <c r="AF467" s="57"/>
      <c r="AG467" s="57"/>
      <c r="AH467" s="57"/>
      <c r="AI467" s="57"/>
      <c r="AJ467" s="57"/>
      <c r="AK467" s="57"/>
      <c r="AL467" s="57"/>
      <c r="AM467" s="57"/>
      <c r="AN467" s="57"/>
      <c r="AO467" s="57"/>
      <c r="AP467" s="57"/>
      <c r="AQ467" s="57"/>
      <c r="AR467" s="57"/>
      <c r="AS467" s="57"/>
      <c r="AT467" s="57"/>
      <c r="AU467" s="57"/>
      <c r="AV467" s="57"/>
      <c r="AW467" s="57"/>
      <c r="AX467" s="57"/>
      <c r="AY467" s="57"/>
      <c r="AZ467" s="57"/>
      <c r="BA467" s="57"/>
      <c r="BB467" s="57"/>
      <c r="BC467" s="57"/>
      <c r="BD467" s="57"/>
      <c r="BE467" s="57"/>
      <c r="BF467" s="62"/>
    </row>
    <row r="468" spans="2:58" s="60" customFormat="1" x14ac:dyDescent="0.3">
      <c r="B468" s="61"/>
      <c r="C468" s="112" t="s">
        <v>424</v>
      </c>
      <c r="D468" s="112"/>
      <c r="E468" s="112"/>
      <c r="P468" s="61">
        <v>28</v>
      </c>
      <c r="Q468" s="61">
        <v>24</v>
      </c>
      <c r="R468" s="61">
        <v>26</v>
      </c>
      <c r="S468" s="61">
        <v>28</v>
      </c>
      <c r="T468" s="61">
        <v>30</v>
      </c>
      <c r="U468" s="61">
        <v>29</v>
      </c>
      <c r="V468" s="61">
        <v>30</v>
      </c>
      <c r="W468" s="61">
        <v>25</v>
      </c>
      <c r="X468" s="61">
        <v>25</v>
      </c>
      <c r="Y468" s="61">
        <v>26</v>
      </c>
      <c r="Z468" s="61">
        <v>16</v>
      </c>
      <c r="AB468" s="57"/>
      <c r="AC468" s="57"/>
      <c r="AD468" s="57"/>
      <c r="AE468" s="57"/>
      <c r="AF468" s="57"/>
      <c r="AG468" s="57"/>
      <c r="AH468" s="57"/>
      <c r="AI468" s="57"/>
      <c r="AJ468" s="57"/>
      <c r="AK468" s="57"/>
      <c r="AL468" s="57"/>
      <c r="AM468" s="57"/>
      <c r="AN468" s="57"/>
      <c r="AO468" s="57"/>
      <c r="AP468" s="57"/>
      <c r="AQ468" s="57"/>
      <c r="AR468" s="57"/>
      <c r="AS468" s="57"/>
      <c r="AT468" s="57"/>
      <c r="AU468" s="57"/>
      <c r="AV468" s="57"/>
      <c r="AW468" s="57"/>
      <c r="AX468" s="57"/>
      <c r="AY468" s="57"/>
      <c r="AZ468" s="57"/>
      <c r="BA468" s="57"/>
      <c r="BB468" s="57"/>
      <c r="BC468" s="57"/>
      <c r="BD468" s="57"/>
      <c r="BE468" s="57"/>
      <c r="BF468" s="62"/>
    </row>
    <row r="469" spans="2:58" s="60" customFormat="1" x14ac:dyDescent="0.3">
      <c r="B469" s="61"/>
      <c r="C469" s="112" t="s">
        <v>82</v>
      </c>
      <c r="D469" s="112"/>
      <c r="E469" s="112"/>
      <c r="P469" s="61" t="s">
        <v>14</v>
      </c>
      <c r="Q469" s="61">
        <v>20</v>
      </c>
      <c r="R469" s="61">
        <v>25</v>
      </c>
      <c r="S469" s="61">
        <v>24</v>
      </c>
      <c r="T469" s="61">
        <v>37</v>
      </c>
      <c r="U469" s="61">
        <v>19</v>
      </c>
      <c r="V469" s="61">
        <v>27</v>
      </c>
      <c r="W469" s="61">
        <v>24</v>
      </c>
      <c r="X469" s="61">
        <v>24</v>
      </c>
      <c r="Y469" s="61">
        <v>21</v>
      </c>
      <c r="Z469" s="61">
        <v>21</v>
      </c>
      <c r="AB469" s="57"/>
      <c r="AC469" s="57"/>
      <c r="AD469" s="57"/>
      <c r="AE469" s="57"/>
      <c r="AF469" s="57"/>
      <c r="AG469" s="57"/>
      <c r="AH469" s="57"/>
      <c r="AI469" s="57"/>
      <c r="AJ469" s="57"/>
      <c r="AK469" s="57"/>
      <c r="AL469" s="57"/>
      <c r="AM469" s="57"/>
      <c r="AN469" s="57"/>
      <c r="AO469" s="57"/>
      <c r="AP469" s="57"/>
      <c r="AQ469" s="57"/>
      <c r="AR469" s="57"/>
      <c r="AS469" s="57"/>
      <c r="AT469" s="57"/>
      <c r="AU469" s="57"/>
      <c r="AV469" s="57"/>
      <c r="AW469" s="57"/>
      <c r="AX469" s="57"/>
      <c r="AY469" s="57"/>
      <c r="AZ469" s="57"/>
      <c r="BA469" s="57"/>
      <c r="BB469" s="57"/>
      <c r="BC469" s="57"/>
      <c r="BD469" s="57"/>
      <c r="BE469" s="57"/>
      <c r="BF469" s="62"/>
    </row>
    <row r="470" spans="2:58" s="60" customFormat="1" x14ac:dyDescent="0.3">
      <c r="B470" s="61"/>
      <c r="C470" s="112" t="s">
        <v>83</v>
      </c>
      <c r="D470" s="112"/>
      <c r="E470" s="112"/>
      <c r="P470" s="61">
        <v>21</v>
      </c>
      <c r="Q470" s="61">
        <v>20</v>
      </c>
      <c r="R470" s="61">
        <v>25</v>
      </c>
      <c r="S470" s="61">
        <v>21</v>
      </c>
      <c r="T470" s="61">
        <v>15</v>
      </c>
      <c r="U470" s="61">
        <v>17</v>
      </c>
      <c r="V470" s="61">
        <v>25</v>
      </c>
      <c r="W470" s="61">
        <v>21</v>
      </c>
      <c r="X470" s="61">
        <v>21</v>
      </c>
      <c r="Y470" s="61">
        <v>21</v>
      </c>
      <c r="Z470" s="61">
        <v>15</v>
      </c>
      <c r="AB470" s="57"/>
      <c r="AC470" s="57"/>
      <c r="AD470" s="57"/>
      <c r="AE470" s="57"/>
      <c r="AF470" s="57"/>
      <c r="AG470" s="57"/>
      <c r="AH470" s="57"/>
      <c r="AI470" s="57"/>
      <c r="AJ470" s="57"/>
      <c r="AK470" s="57"/>
      <c r="AL470" s="57"/>
      <c r="AM470" s="57"/>
      <c r="AN470" s="57"/>
      <c r="AO470" s="57"/>
      <c r="AP470" s="57"/>
      <c r="AQ470" s="57"/>
      <c r="AR470" s="57"/>
      <c r="AS470" s="57"/>
      <c r="AT470" s="57"/>
      <c r="AU470" s="57"/>
      <c r="AV470" s="57"/>
      <c r="AW470" s="57"/>
      <c r="AX470" s="57"/>
      <c r="AY470" s="57"/>
      <c r="AZ470" s="57"/>
      <c r="BA470" s="57"/>
      <c r="BB470" s="57"/>
      <c r="BC470" s="57"/>
      <c r="BD470" s="57"/>
      <c r="BE470" s="57"/>
      <c r="BF470" s="62"/>
    </row>
    <row r="471" spans="2:58" s="60" customFormat="1" x14ac:dyDescent="0.3">
      <c r="B471" s="61"/>
      <c r="C471" s="112" t="s">
        <v>85</v>
      </c>
      <c r="D471" s="112"/>
      <c r="E471" s="112"/>
      <c r="P471" s="61">
        <v>18</v>
      </c>
      <c r="Q471" s="61">
        <v>19</v>
      </c>
      <c r="R471" s="61">
        <v>18</v>
      </c>
      <c r="S471" s="61">
        <v>15</v>
      </c>
      <c r="T471" s="61">
        <v>12</v>
      </c>
      <c r="U471" s="61">
        <v>13</v>
      </c>
      <c r="V471" s="61">
        <v>12</v>
      </c>
      <c r="W471" s="61">
        <v>11</v>
      </c>
      <c r="X471" s="61">
        <v>11</v>
      </c>
      <c r="Y471" s="61">
        <v>14</v>
      </c>
      <c r="Z471" s="61">
        <v>21</v>
      </c>
      <c r="AB471" s="57"/>
      <c r="AC471" s="57"/>
      <c r="AD471" s="57"/>
      <c r="AE471" s="57"/>
      <c r="AF471" s="57"/>
      <c r="AG471" s="57"/>
      <c r="AH471" s="57"/>
      <c r="AI471" s="57"/>
      <c r="AJ471" s="57"/>
      <c r="AK471" s="57"/>
      <c r="AL471" s="57"/>
      <c r="AM471" s="57"/>
      <c r="AN471" s="57"/>
      <c r="AO471" s="57"/>
      <c r="AP471" s="57"/>
      <c r="AQ471" s="57"/>
      <c r="AR471" s="57"/>
      <c r="AS471" s="57"/>
      <c r="AT471" s="57"/>
      <c r="AU471" s="57"/>
      <c r="AV471" s="57"/>
      <c r="AW471" s="57"/>
      <c r="AX471" s="57"/>
      <c r="AY471" s="57"/>
      <c r="AZ471" s="57"/>
      <c r="BA471" s="57"/>
      <c r="BB471" s="57"/>
      <c r="BC471" s="57"/>
      <c r="BD471" s="57"/>
      <c r="BE471" s="57"/>
      <c r="BF471" s="62"/>
    </row>
    <row r="472" spans="2:58" s="60" customFormat="1" x14ac:dyDescent="0.3">
      <c r="B472" s="61"/>
      <c r="C472" s="112" t="s">
        <v>84</v>
      </c>
      <c r="D472" s="112"/>
      <c r="E472" s="112"/>
      <c r="P472" s="61" t="s">
        <v>423</v>
      </c>
      <c r="Q472" s="61">
        <v>13</v>
      </c>
      <c r="R472" s="61">
        <v>16</v>
      </c>
      <c r="S472" s="61">
        <v>13</v>
      </c>
      <c r="T472" s="61">
        <v>17</v>
      </c>
      <c r="U472" s="61">
        <v>15</v>
      </c>
      <c r="V472" s="61">
        <v>14</v>
      </c>
      <c r="W472" s="61">
        <v>10</v>
      </c>
      <c r="X472" s="61">
        <v>14</v>
      </c>
      <c r="Y472" s="61">
        <v>16</v>
      </c>
      <c r="Z472" s="61" t="s">
        <v>14</v>
      </c>
      <c r="AB472" s="57"/>
      <c r="AC472" s="57"/>
      <c r="AD472" s="57"/>
      <c r="AE472" s="57"/>
      <c r="AF472" s="57"/>
      <c r="AG472" s="57"/>
      <c r="AH472" s="57"/>
      <c r="AI472" s="57"/>
      <c r="AJ472" s="57"/>
      <c r="AK472" s="57"/>
      <c r="AL472" s="57"/>
      <c r="AM472" s="57"/>
      <c r="AN472" s="57"/>
      <c r="AO472" s="57"/>
      <c r="AP472" s="57"/>
      <c r="AQ472" s="57"/>
      <c r="AR472" s="57"/>
      <c r="AS472" s="57"/>
      <c r="AT472" s="57"/>
      <c r="AU472" s="57"/>
      <c r="AV472" s="57"/>
      <c r="AW472" s="57"/>
      <c r="AX472" s="57"/>
      <c r="AY472" s="57"/>
      <c r="AZ472" s="57"/>
      <c r="BA472" s="57"/>
      <c r="BB472" s="57"/>
      <c r="BC472" s="57"/>
      <c r="BD472" s="57"/>
      <c r="BE472" s="57"/>
      <c r="BF472" s="62"/>
    </row>
    <row r="473" spans="2:58" s="13" customFormat="1" ht="28.8" x14ac:dyDescent="0.3">
      <c r="C473" s="6" t="s">
        <v>87</v>
      </c>
      <c r="D473" s="10" t="s">
        <v>192</v>
      </c>
      <c r="E473" s="6"/>
      <c r="F473" s="4" t="s">
        <v>29</v>
      </c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22"/>
      <c r="Z473" s="22"/>
      <c r="AA473" s="4"/>
    </row>
    <row r="474" spans="2:58" s="13" customFormat="1" x14ac:dyDescent="0.3">
      <c r="C474" s="4" t="s">
        <v>3</v>
      </c>
      <c r="D474" s="4"/>
      <c r="E474" s="4"/>
      <c r="F474" s="4"/>
      <c r="G474" s="4"/>
      <c r="H474" s="4"/>
      <c r="I474" s="4"/>
      <c r="J474" s="4"/>
      <c r="K474" s="4" t="s">
        <v>14</v>
      </c>
      <c r="L474" s="4" t="s">
        <v>14</v>
      </c>
      <c r="M474" s="4" t="s">
        <v>14</v>
      </c>
      <c r="N474" s="4">
        <v>2</v>
      </c>
      <c r="O474" s="4" t="s">
        <v>423</v>
      </c>
      <c r="P474" s="4">
        <v>0</v>
      </c>
      <c r="Q474" s="4">
        <v>7</v>
      </c>
      <c r="R474" s="4">
        <v>1</v>
      </c>
      <c r="S474" s="4">
        <v>10</v>
      </c>
      <c r="T474" s="4">
        <v>4</v>
      </c>
      <c r="U474" s="4">
        <v>3</v>
      </c>
      <c r="V474" s="4">
        <v>2</v>
      </c>
      <c r="W474" s="4">
        <v>0</v>
      </c>
      <c r="X474" s="4">
        <v>7</v>
      </c>
      <c r="Y474" s="22">
        <v>11</v>
      </c>
      <c r="Z474" s="22">
        <v>70</v>
      </c>
      <c r="AA474" s="4"/>
    </row>
    <row r="475" spans="2:58" s="13" customFormat="1" x14ac:dyDescent="0.3">
      <c r="C475" s="4" t="s">
        <v>4</v>
      </c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22"/>
      <c r="Z475" s="22"/>
      <c r="AA475" s="4"/>
    </row>
    <row r="476" spans="2:58" s="13" customFormat="1" x14ac:dyDescent="0.3">
      <c r="C476" s="4" t="s">
        <v>5</v>
      </c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4"/>
    </row>
    <row r="477" spans="2:58" s="13" customFormat="1" x14ac:dyDescent="0.3">
      <c r="C477" s="12" t="s">
        <v>424</v>
      </c>
      <c r="D477" s="12"/>
      <c r="E477" s="12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22">
        <v>36</v>
      </c>
      <c r="Q477" s="22">
        <v>32</v>
      </c>
      <c r="R477" s="22">
        <v>36</v>
      </c>
      <c r="S477" s="22">
        <v>35</v>
      </c>
      <c r="T477" s="22">
        <v>35</v>
      </c>
      <c r="U477" s="22">
        <v>35</v>
      </c>
      <c r="V477" s="22">
        <v>30</v>
      </c>
      <c r="W477" s="22">
        <v>32</v>
      </c>
      <c r="X477" s="22">
        <v>32</v>
      </c>
      <c r="Y477" s="22">
        <v>34</v>
      </c>
      <c r="Z477" s="22">
        <v>25</v>
      </c>
      <c r="AA477" s="4"/>
    </row>
    <row r="478" spans="2:58" s="13" customFormat="1" x14ac:dyDescent="0.3">
      <c r="C478" s="12" t="s">
        <v>82</v>
      </c>
      <c r="D478" s="12"/>
      <c r="E478" s="12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22" t="s">
        <v>14</v>
      </c>
      <c r="Q478" s="22">
        <v>27</v>
      </c>
      <c r="R478" s="22">
        <v>34</v>
      </c>
      <c r="S478" s="22">
        <v>31</v>
      </c>
      <c r="T478" s="22">
        <v>31</v>
      </c>
      <c r="U478" s="22">
        <v>26</v>
      </c>
      <c r="V478" s="22">
        <v>33</v>
      </c>
      <c r="W478" s="22">
        <v>23</v>
      </c>
      <c r="X478" s="22">
        <v>31</v>
      </c>
      <c r="Y478" s="22">
        <v>29</v>
      </c>
      <c r="Z478" s="22">
        <v>23</v>
      </c>
      <c r="AA478" s="4"/>
    </row>
    <row r="479" spans="2:58" s="13" customFormat="1" x14ac:dyDescent="0.3">
      <c r="C479" s="12" t="s">
        <v>83</v>
      </c>
      <c r="D479" s="12"/>
      <c r="E479" s="12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22">
        <v>28</v>
      </c>
      <c r="Q479" s="22">
        <v>25</v>
      </c>
      <c r="R479" s="22">
        <v>29</v>
      </c>
      <c r="S479" s="22">
        <v>26</v>
      </c>
      <c r="T479" s="22">
        <v>25</v>
      </c>
      <c r="U479" s="22">
        <v>25</v>
      </c>
      <c r="V479" s="22">
        <v>24</v>
      </c>
      <c r="W479" s="22">
        <v>26</v>
      </c>
      <c r="X479" s="22">
        <v>24</v>
      </c>
      <c r="Y479" s="22">
        <v>25</v>
      </c>
      <c r="Z479" s="22">
        <v>18</v>
      </c>
      <c r="AA479" s="4"/>
    </row>
    <row r="480" spans="2:58" s="13" customFormat="1" x14ac:dyDescent="0.3">
      <c r="C480" s="12" t="s">
        <v>85</v>
      </c>
      <c r="D480" s="12"/>
      <c r="E480" s="12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22">
        <v>17</v>
      </c>
      <c r="Q480" s="22">
        <v>19</v>
      </c>
      <c r="R480" s="22">
        <v>17</v>
      </c>
      <c r="S480" s="22">
        <v>16</v>
      </c>
      <c r="T480" s="22">
        <v>16</v>
      </c>
      <c r="U480" s="22">
        <v>17</v>
      </c>
      <c r="V480" s="22">
        <v>19</v>
      </c>
      <c r="W480" s="22">
        <v>16</v>
      </c>
      <c r="X480" s="22">
        <v>16</v>
      </c>
      <c r="Y480" s="22">
        <v>16</v>
      </c>
      <c r="Z480" s="22">
        <v>16</v>
      </c>
      <c r="AA480" s="4"/>
    </row>
    <row r="481" spans="1:58" s="13" customFormat="1" x14ac:dyDescent="0.3">
      <c r="C481" s="12" t="s">
        <v>84</v>
      </c>
      <c r="D481" s="12"/>
      <c r="E481" s="12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22">
        <v>0</v>
      </c>
      <c r="Q481" s="22">
        <v>22</v>
      </c>
      <c r="R481" s="22">
        <v>21</v>
      </c>
      <c r="S481" s="22">
        <v>19</v>
      </c>
      <c r="T481" s="22">
        <v>19</v>
      </c>
      <c r="U481" s="22">
        <v>20</v>
      </c>
      <c r="V481" s="22">
        <v>24</v>
      </c>
      <c r="W481" s="22">
        <v>22</v>
      </c>
      <c r="X481" s="22">
        <v>25</v>
      </c>
      <c r="Y481" s="22">
        <v>22</v>
      </c>
      <c r="Z481" s="22" t="s">
        <v>14</v>
      </c>
      <c r="AA481" s="4"/>
    </row>
    <row r="482" spans="1:58" s="60" customFormat="1" ht="28.8" x14ac:dyDescent="0.3">
      <c r="A482" s="57" t="str">
        <f>IF(B482=C482,B482,A454)</f>
        <v xml:space="preserve">11.7.1 Incidenza delle aree di verde urbano sulla superficie urbanizzata 
delle città </v>
      </c>
      <c r="B482" s="57" t="str">
        <f t="shared" ref="B482:B526" si="18">IF(FALSE=OR(C482="Italia",C482="Centro",C482="Regione Marche"),C482,"")</f>
        <v xml:space="preserve">11.7.1 Incidenza delle aree di verde urbano sulla superficie urbanizzata 
delle città </v>
      </c>
      <c r="C482" s="58" t="s">
        <v>10</v>
      </c>
      <c r="D482" s="59" t="s">
        <v>192</v>
      </c>
      <c r="E482" s="58"/>
      <c r="F482" s="59" t="s">
        <v>73</v>
      </c>
      <c r="Y482" s="61"/>
      <c r="Z482" s="61"/>
      <c r="AB482" s="57"/>
      <c r="AC482" s="57"/>
      <c r="AD482" s="57"/>
      <c r="AE482" s="57"/>
      <c r="AF482" s="57"/>
      <c r="AG482" s="57"/>
      <c r="AH482" s="57"/>
      <c r="AI482" s="57"/>
      <c r="AJ482" s="57"/>
      <c r="AK482" s="57"/>
      <c r="AL482" s="57"/>
      <c r="AM482" s="57"/>
      <c r="AN482" s="57"/>
      <c r="AO482" s="57"/>
      <c r="AP482" s="57"/>
      <c r="AQ482" s="57"/>
      <c r="AR482" s="57"/>
      <c r="AS482" s="57"/>
      <c r="AT482" s="57"/>
      <c r="AU482" s="57"/>
      <c r="AV482" s="57"/>
      <c r="AW482" s="57"/>
      <c r="AX482" s="57"/>
      <c r="AY482" s="57"/>
      <c r="AZ482" s="57"/>
      <c r="BA482" s="57"/>
      <c r="BB482" s="57"/>
      <c r="BC482" s="57"/>
      <c r="BD482" s="57"/>
      <c r="BE482" s="57"/>
      <c r="BF482" s="62"/>
    </row>
    <row r="483" spans="1:58" s="60" customFormat="1" x14ac:dyDescent="0.3">
      <c r="A483" s="57" t="str">
        <f t="shared" ref="A483:A526" si="19">IF(B483=C483,B483,A482)</f>
        <v xml:space="preserve">11.7.1 Incidenza delle aree di verde urbano sulla superficie urbanizzata 
delle città </v>
      </c>
      <c r="B483" s="57" t="str">
        <f t="shared" si="18"/>
        <v/>
      </c>
      <c r="C483" s="59" t="s">
        <v>3</v>
      </c>
      <c r="D483" s="59"/>
      <c r="E483" s="59"/>
      <c r="K483" s="60">
        <v>99</v>
      </c>
      <c r="L483" s="60">
        <v>97</v>
      </c>
      <c r="M483" s="60">
        <v>87</v>
      </c>
      <c r="N483" s="109">
        <v>110</v>
      </c>
      <c r="O483" s="109">
        <v>99</v>
      </c>
      <c r="P483" s="109">
        <v>91</v>
      </c>
      <c r="Q483" s="109">
        <v>76</v>
      </c>
      <c r="R483" s="109">
        <v>102</v>
      </c>
      <c r="S483" s="109">
        <v>83</v>
      </c>
      <c r="T483" s="109">
        <v>92</v>
      </c>
      <c r="U483" s="109">
        <v>79</v>
      </c>
      <c r="V483" s="60">
        <v>71</v>
      </c>
      <c r="W483" s="60">
        <v>88</v>
      </c>
      <c r="X483" s="60">
        <v>75</v>
      </c>
      <c r="Y483" s="61">
        <v>82</v>
      </c>
      <c r="Z483" s="61">
        <v>8.9</v>
      </c>
      <c r="AB483" s="57"/>
      <c r="AC483" s="57"/>
      <c r="AD483" s="57"/>
      <c r="AE483" s="57"/>
      <c r="AF483" s="57"/>
      <c r="AG483" s="57"/>
      <c r="AH483" s="57"/>
      <c r="AI483" s="57"/>
      <c r="AJ483" s="57"/>
      <c r="AK483" s="57"/>
      <c r="AL483" s="57"/>
      <c r="AM483" s="57"/>
      <c r="AN483" s="57"/>
      <c r="AO483" s="57"/>
      <c r="AP483" s="57"/>
      <c r="AQ483" s="57"/>
      <c r="AR483" s="57"/>
      <c r="AS483" s="57"/>
      <c r="AT483" s="57"/>
      <c r="AU483" s="57"/>
      <c r="AV483" s="57"/>
      <c r="AW483" s="57"/>
      <c r="AX483" s="57"/>
      <c r="AY483" s="57"/>
      <c r="AZ483" s="57"/>
      <c r="BA483" s="57"/>
      <c r="BB483" s="57"/>
      <c r="BC483" s="57"/>
      <c r="BD483" s="57"/>
      <c r="BE483" s="57"/>
      <c r="BF483" s="62"/>
    </row>
    <row r="484" spans="1:58" s="60" customFormat="1" x14ac:dyDescent="0.3">
      <c r="A484" s="57" t="str">
        <f t="shared" si="19"/>
        <v xml:space="preserve">11.7.1 Incidenza delle aree di verde urbano sulla superficie urbanizzata 
delle città </v>
      </c>
      <c r="B484" s="57" t="str">
        <f t="shared" si="18"/>
        <v/>
      </c>
      <c r="C484" s="59" t="s">
        <v>4</v>
      </c>
      <c r="D484" s="59"/>
      <c r="E484" s="59"/>
      <c r="N484" s="109"/>
      <c r="O484" s="109"/>
      <c r="P484" s="109"/>
      <c r="Q484" s="109"/>
      <c r="R484" s="109"/>
      <c r="S484" s="109"/>
      <c r="T484" s="109"/>
      <c r="U484" s="109"/>
      <c r="X484" s="60">
        <v>10.6</v>
      </c>
      <c r="Y484" s="61">
        <v>10.7</v>
      </c>
      <c r="Z484" s="61">
        <v>8.1999999999999993</v>
      </c>
      <c r="AB484" s="57"/>
      <c r="AC484" s="57"/>
      <c r="AD484" s="57"/>
      <c r="AE484" s="57"/>
      <c r="AF484" s="57"/>
      <c r="AG484" s="57"/>
      <c r="AH484" s="57"/>
      <c r="AI484" s="57"/>
      <c r="AJ484" s="57"/>
      <c r="AK484" s="57"/>
      <c r="AL484" s="57"/>
      <c r="AM484" s="57"/>
      <c r="AN484" s="57"/>
      <c r="AO484" s="57"/>
      <c r="AP484" s="57"/>
      <c r="AQ484" s="57"/>
      <c r="AR484" s="57"/>
      <c r="AS484" s="57"/>
      <c r="AT484" s="57"/>
      <c r="AU484" s="57"/>
      <c r="AV484" s="57"/>
      <c r="AW484" s="57"/>
      <c r="AX484" s="57"/>
      <c r="AY484" s="57"/>
      <c r="AZ484" s="57"/>
      <c r="BA484" s="57"/>
      <c r="BB484" s="57"/>
      <c r="BC484" s="57"/>
      <c r="BD484" s="57"/>
      <c r="BE484" s="57"/>
      <c r="BF484" s="62"/>
    </row>
    <row r="485" spans="1:58" s="71" customFormat="1" x14ac:dyDescent="0.3">
      <c r="A485" s="57" t="str">
        <f t="shared" si="19"/>
        <v xml:space="preserve">11.7.1 Incidenza delle aree di verde urbano sulla superficie urbanizzata 
delle città </v>
      </c>
      <c r="B485" s="57" t="str">
        <f t="shared" si="18"/>
        <v/>
      </c>
      <c r="C485" s="59" t="s">
        <v>5</v>
      </c>
      <c r="D485" s="59"/>
      <c r="E485" s="59"/>
      <c r="F485" s="60"/>
      <c r="G485" s="60"/>
      <c r="H485" s="60"/>
      <c r="I485" s="60"/>
      <c r="J485" s="60"/>
      <c r="K485" s="60"/>
      <c r="L485" s="60"/>
      <c r="M485" s="60"/>
      <c r="N485" s="109"/>
      <c r="O485" s="109"/>
      <c r="P485" s="109"/>
      <c r="Q485" s="109"/>
      <c r="R485" s="109"/>
      <c r="S485" s="109"/>
      <c r="T485" s="109"/>
      <c r="U485" s="109"/>
      <c r="V485" s="60"/>
      <c r="W485" s="60"/>
      <c r="X485" s="60">
        <v>9.4</v>
      </c>
      <c r="Y485" s="61">
        <v>9.4</v>
      </c>
      <c r="Z485" s="61">
        <v>9.3000000000000007</v>
      </c>
      <c r="AA485" s="60"/>
      <c r="AB485" s="57"/>
      <c r="AC485" s="57"/>
      <c r="AD485" s="57"/>
      <c r="AE485" s="57"/>
      <c r="AF485" s="57"/>
      <c r="AG485" s="57"/>
      <c r="AH485" s="57"/>
      <c r="AI485" s="57"/>
      <c r="AJ485" s="57"/>
      <c r="AK485" s="57"/>
      <c r="AL485" s="57"/>
      <c r="AM485" s="57"/>
      <c r="AN485" s="57"/>
      <c r="AO485" s="57"/>
      <c r="AP485" s="57"/>
      <c r="AQ485" s="57"/>
      <c r="AR485" s="57"/>
      <c r="AS485" s="57"/>
      <c r="AT485" s="57"/>
      <c r="AU485" s="57"/>
      <c r="AV485" s="57"/>
      <c r="AW485" s="57"/>
      <c r="AX485" s="57"/>
      <c r="AY485" s="57"/>
      <c r="AZ485" s="57"/>
      <c r="BA485" s="57"/>
      <c r="BB485" s="57"/>
      <c r="BC485" s="57"/>
      <c r="BD485" s="57"/>
      <c r="BE485" s="57"/>
      <c r="BF485" s="70"/>
    </row>
    <row r="486" spans="1:58" s="13" customFormat="1" x14ac:dyDescent="0.3">
      <c r="A486" s="13" t="str">
        <f t="shared" si="19"/>
        <v>12.2.2.a Consumo materiale interno pro capite</v>
      </c>
      <c r="B486" s="13" t="str">
        <f t="shared" si="18"/>
        <v>12.2.2.a Consumo materiale interno pro capite</v>
      </c>
      <c r="C486" s="6" t="s">
        <v>100</v>
      </c>
      <c r="D486" s="10" t="s">
        <v>191</v>
      </c>
      <c r="E486" s="6"/>
      <c r="F486" s="4" t="s">
        <v>387</v>
      </c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22"/>
      <c r="Z486" s="22"/>
      <c r="AA486" s="4"/>
    </row>
    <row r="487" spans="1:58" s="13" customFormat="1" x14ac:dyDescent="0.3">
      <c r="A487" s="13" t="str">
        <f t="shared" si="19"/>
        <v>12.2.2.a Consumo materiale interno pro capite</v>
      </c>
      <c r="B487" s="13" t="str">
        <f t="shared" si="18"/>
        <v/>
      </c>
      <c r="C487" s="10" t="s">
        <v>3</v>
      </c>
      <c r="D487" s="10"/>
      <c r="E487" s="10"/>
      <c r="F487" s="4"/>
      <c r="G487" s="4">
        <v>14.3</v>
      </c>
      <c r="H487" s="4">
        <v>14.4</v>
      </c>
      <c r="I487" s="4">
        <v>14.7</v>
      </c>
      <c r="J487" s="4">
        <v>14.3</v>
      </c>
      <c r="K487" s="4"/>
      <c r="L487" s="4"/>
      <c r="M487" s="4"/>
      <c r="N487" s="4"/>
      <c r="O487" s="4"/>
      <c r="P487" s="4"/>
      <c r="Q487" s="4"/>
      <c r="R487" s="4"/>
      <c r="S487" s="4">
        <v>5.0999999999999996</v>
      </c>
      <c r="T487" s="4"/>
      <c r="U487" s="4"/>
      <c r="V487" s="4"/>
      <c r="W487" s="4"/>
      <c r="X487" s="4"/>
      <c r="Y487" s="22"/>
      <c r="Z487" s="22">
        <v>8.3000000000000007</v>
      </c>
      <c r="AA487" s="4"/>
    </row>
    <row r="488" spans="1:58" s="13" customFormat="1" x14ac:dyDescent="0.3">
      <c r="A488" s="13" t="str">
        <f t="shared" si="19"/>
        <v>12.2.2.a Consumo materiale interno pro capite</v>
      </c>
      <c r="B488" s="13" t="str">
        <f t="shared" si="18"/>
        <v/>
      </c>
      <c r="C488" s="10" t="s">
        <v>4</v>
      </c>
      <c r="D488" s="10"/>
      <c r="E488" s="10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>
        <v>8.6999999999999993</v>
      </c>
      <c r="S488" s="4">
        <v>8.8000000000000007</v>
      </c>
      <c r="T488" s="4">
        <v>9</v>
      </c>
      <c r="U488" s="4">
        <v>9.4</v>
      </c>
      <c r="V488" s="4">
        <v>9.4</v>
      </c>
      <c r="W488" s="4">
        <v>9</v>
      </c>
      <c r="X488" s="4">
        <v>9.6999999999999993</v>
      </c>
      <c r="Y488" s="22">
        <v>9.8000000000000007</v>
      </c>
      <c r="Z488" s="22"/>
      <c r="AA488" s="4"/>
    </row>
    <row r="489" spans="1:58" s="13" customFormat="1" x14ac:dyDescent="0.3">
      <c r="A489" s="13" t="str">
        <f t="shared" si="19"/>
        <v>12.2.2.a Consumo materiale interno pro capite</v>
      </c>
      <c r="B489" s="13" t="str">
        <f t="shared" si="18"/>
        <v/>
      </c>
      <c r="C489" s="10" t="s">
        <v>5</v>
      </c>
      <c r="D489" s="10"/>
      <c r="E489" s="10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>
        <v>14.5</v>
      </c>
      <c r="S489" s="4">
        <v>13.9</v>
      </c>
      <c r="T489" s="4">
        <v>11.8</v>
      </c>
      <c r="U489" s="4">
        <v>14</v>
      </c>
      <c r="V489" s="4">
        <v>13.7</v>
      </c>
      <c r="W489" s="4">
        <v>15.1</v>
      </c>
      <c r="X489" s="4">
        <v>13.8</v>
      </c>
      <c r="Y489" s="22">
        <v>14.4</v>
      </c>
      <c r="Z489" s="22"/>
      <c r="AA489" s="4"/>
    </row>
    <row r="490" spans="1:58" s="60" customFormat="1" x14ac:dyDescent="0.3">
      <c r="B490" s="61" t="str">
        <f t="shared" si="18"/>
        <v>12.2.2.b Consumo materiale interno per unità di PIL</v>
      </c>
      <c r="C490" s="58" t="s">
        <v>101</v>
      </c>
      <c r="D490" s="59" t="s">
        <v>191</v>
      </c>
      <c r="E490" s="58"/>
      <c r="F490" s="60" t="s">
        <v>388</v>
      </c>
      <c r="Y490" s="61"/>
      <c r="Z490" s="61"/>
      <c r="AB490" s="57"/>
      <c r="AC490" s="57"/>
      <c r="AD490" s="57"/>
      <c r="AE490" s="57"/>
      <c r="AF490" s="57"/>
      <c r="AG490" s="57"/>
      <c r="AH490" s="57"/>
      <c r="AI490" s="57"/>
      <c r="AJ490" s="57"/>
      <c r="AK490" s="57"/>
      <c r="AL490" s="57"/>
      <c r="AM490" s="57"/>
      <c r="AN490" s="57"/>
      <c r="AO490" s="57"/>
      <c r="AP490" s="57"/>
      <c r="AQ490" s="57"/>
      <c r="AR490" s="57"/>
      <c r="AS490" s="57"/>
      <c r="AT490" s="57"/>
      <c r="AU490" s="57"/>
      <c r="AV490" s="57"/>
      <c r="AW490" s="57"/>
      <c r="AX490" s="57"/>
      <c r="AY490" s="57"/>
      <c r="AZ490" s="57"/>
      <c r="BA490" s="57"/>
      <c r="BB490" s="57"/>
      <c r="BC490" s="57"/>
      <c r="BD490" s="57"/>
      <c r="BE490" s="57"/>
      <c r="BF490" s="62"/>
    </row>
    <row r="491" spans="1:58" s="60" customFormat="1" x14ac:dyDescent="0.3">
      <c r="B491" s="61" t="str">
        <f t="shared" si="18"/>
        <v/>
      </c>
      <c r="C491" s="59" t="s">
        <v>3</v>
      </c>
      <c r="D491" s="59"/>
      <c r="E491" s="59"/>
      <c r="G491" s="60">
        <v>0.45</v>
      </c>
      <c r="H491" s="60">
        <v>0.45</v>
      </c>
      <c r="I491" s="60">
        <v>0.45</v>
      </c>
      <c r="J491" s="60">
        <v>0.44</v>
      </c>
      <c r="K491" s="60">
        <v>0.43</v>
      </c>
      <c r="L491" s="60">
        <v>0.41</v>
      </c>
      <c r="M491" s="60">
        <v>0.39</v>
      </c>
      <c r="N491" s="60">
        <v>0.38</v>
      </c>
      <c r="O491" s="60">
        <v>0.34</v>
      </c>
      <c r="P491" s="60">
        <v>0.3</v>
      </c>
      <c r="Q491" s="60">
        <v>0.28999999999999998</v>
      </c>
      <c r="R491" s="60">
        <v>0.28000000000000003</v>
      </c>
      <c r="S491" s="60">
        <v>0.28000000000000003</v>
      </c>
      <c r="T491" s="60">
        <v>0.28000000000000003</v>
      </c>
      <c r="U491" s="60">
        <v>0.28000000000000003</v>
      </c>
      <c r="V491" s="60">
        <v>0.28000000000000003</v>
      </c>
      <c r="W491" s="60">
        <v>0.28000000000000003</v>
      </c>
      <c r="X491" s="60">
        <v>0.28999999999999998</v>
      </c>
      <c r="Y491" s="61">
        <v>0.27</v>
      </c>
      <c r="Z491" s="61">
        <v>0.25</v>
      </c>
      <c r="AB491" s="57"/>
      <c r="AC491" s="57"/>
      <c r="AD491" s="57"/>
      <c r="AE491" s="57"/>
      <c r="AF491" s="57"/>
      <c r="AG491" s="57"/>
      <c r="AH491" s="57"/>
      <c r="AI491" s="57"/>
      <c r="AJ491" s="57"/>
      <c r="AK491" s="57"/>
      <c r="AL491" s="57"/>
      <c r="AM491" s="57"/>
      <c r="AN491" s="57"/>
      <c r="AO491" s="57"/>
      <c r="AP491" s="57"/>
      <c r="AQ491" s="57"/>
      <c r="AR491" s="57"/>
      <c r="AS491" s="57"/>
      <c r="AT491" s="57"/>
      <c r="AU491" s="57"/>
      <c r="AV491" s="57"/>
      <c r="AW491" s="57"/>
      <c r="AX491" s="57"/>
      <c r="AY491" s="57"/>
      <c r="AZ491" s="57"/>
      <c r="BA491" s="57"/>
      <c r="BB491" s="57"/>
      <c r="BC491" s="57"/>
      <c r="BD491" s="57"/>
      <c r="BE491" s="57"/>
      <c r="BF491" s="62"/>
    </row>
    <row r="492" spans="1:58" s="60" customFormat="1" x14ac:dyDescent="0.3">
      <c r="B492" s="61" t="str">
        <f t="shared" si="18"/>
        <v/>
      </c>
      <c r="C492" s="59" t="s">
        <v>4</v>
      </c>
      <c r="D492" s="59"/>
      <c r="E492" s="59"/>
      <c r="R492" s="60">
        <v>0.26</v>
      </c>
      <c r="S492" s="60">
        <v>0.25</v>
      </c>
      <c r="T492" s="60">
        <v>0.24</v>
      </c>
      <c r="U492" s="60">
        <v>0.24</v>
      </c>
      <c r="V492" s="60">
        <v>0.23</v>
      </c>
      <c r="W492" s="60">
        <v>0.24</v>
      </c>
      <c r="X492" s="60">
        <v>0.24</v>
      </c>
      <c r="Y492" s="61">
        <v>0.23</v>
      </c>
      <c r="Z492" s="61"/>
      <c r="AB492" s="57"/>
      <c r="AC492" s="57"/>
      <c r="AD492" s="57"/>
      <c r="AE492" s="57"/>
      <c r="AF492" s="57"/>
      <c r="AG492" s="57"/>
      <c r="AH492" s="57"/>
      <c r="AI492" s="57"/>
      <c r="AJ492" s="57"/>
      <c r="AK492" s="57"/>
      <c r="AL492" s="57"/>
      <c r="AM492" s="57"/>
      <c r="AN492" s="57"/>
      <c r="AO492" s="57"/>
      <c r="AP492" s="57"/>
      <c r="AQ492" s="57"/>
      <c r="AR492" s="57"/>
      <c r="AS492" s="57"/>
      <c r="AT492" s="57"/>
      <c r="AU492" s="57"/>
      <c r="AV492" s="57"/>
      <c r="AW492" s="57"/>
      <c r="AX492" s="57"/>
      <c r="AY492" s="57"/>
      <c r="AZ492" s="57"/>
      <c r="BA492" s="57"/>
      <c r="BB492" s="57"/>
      <c r="BC492" s="57"/>
      <c r="BD492" s="57"/>
      <c r="BE492" s="57"/>
      <c r="BF492" s="62"/>
    </row>
    <row r="493" spans="1:58" s="60" customFormat="1" x14ac:dyDescent="0.3">
      <c r="B493" s="61" t="str">
        <f t="shared" si="18"/>
        <v/>
      </c>
      <c r="C493" s="59" t="s">
        <v>5</v>
      </c>
      <c r="D493" s="59"/>
      <c r="E493" s="59"/>
      <c r="R493" s="60">
        <v>0.25</v>
      </c>
      <c r="S493" s="60">
        <v>0.21</v>
      </c>
      <c r="T493" s="60">
        <v>0.26</v>
      </c>
      <c r="U493" s="60">
        <v>0.22</v>
      </c>
      <c r="V493" s="60">
        <v>0.21</v>
      </c>
      <c r="W493" s="60">
        <v>0.2</v>
      </c>
      <c r="X493" s="60">
        <v>0.25</v>
      </c>
      <c r="Y493" s="61">
        <v>0.26</v>
      </c>
      <c r="Z493" s="61"/>
      <c r="AB493" s="57"/>
      <c r="AC493" s="57"/>
      <c r="AD493" s="57"/>
      <c r="AE493" s="57"/>
      <c r="AF493" s="57"/>
      <c r="AG493" s="57"/>
      <c r="AH493" s="57"/>
      <c r="AI493" s="57"/>
      <c r="AJ493" s="57"/>
      <c r="AK493" s="57"/>
      <c r="AL493" s="57"/>
      <c r="AM493" s="57"/>
      <c r="AN493" s="57"/>
      <c r="AO493" s="57"/>
      <c r="AP493" s="57"/>
      <c r="AQ493" s="57"/>
      <c r="AR493" s="57"/>
      <c r="AS493" s="57"/>
      <c r="AT493" s="57"/>
      <c r="AU493" s="57"/>
      <c r="AV493" s="57"/>
      <c r="AW493" s="57"/>
      <c r="AX493" s="57"/>
      <c r="AY493" s="57"/>
      <c r="AZ493" s="57"/>
      <c r="BA493" s="57"/>
      <c r="BB493" s="57"/>
      <c r="BC493" s="57"/>
      <c r="BD493" s="57"/>
      <c r="BE493" s="57"/>
      <c r="BF493" s="62"/>
    </row>
    <row r="494" spans="1:58" s="121" customFormat="1" x14ac:dyDescent="0.3">
      <c r="A494" s="13" t="str">
        <f>IF(B494=C494,B494,A489)</f>
        <v>12.5.1.a Rifiuti urbani oggetto di raccolta differenziata (%)</v>
      </c>
      <c r="B494" s="13" t="str">
        <f t="shared" si="18"/>
        <v>12.5.1.a Rifiuti urbani oggetto di raccolta differenziata (%)</v>
      </c>
      <c r="C494" s="6" t="s">
        <v>389</v>
      </c>
      <c r="D494" s="10" t="s">
        <v>191</v>
      </c>
      <c r="E494" s="6"/>
      <c r="F494" s="4" t="s">
        <v>11</v>
      </c>
      <c r="G494" s="4"/>
      <c r="H494" s="4"/>
      <c r="I494" s="4"/>
      <c r="J494" s="4"/>
      <c r="K494" s="4"/>
      <c r="L494" s="4"/>
      <c r="M494" s="4"/>
      <c r="N494" s="20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22"/>
      <c r="Z494" s="22"/>
      <c r="AA494" s="9"/>
      <c r="AB494" s="87"/>
      <c r="AC494" s="87"/>
      <c r="AD494" s="87"/>
      <c r="AE494" s="87"/>
      <c r="AF494" s="87"/>
      <c r="AG494" s="87"/>
      <c r="AH494" s="87"/>
      <c r="AI494" s="87"/>
      <c r="AJ494" s="87"/>
      <c r="AK494" s="87"/>
      <c r="AL494" s="87"/>
      <c r="AM494" s="87"/>
      <c r="AN494" s="87"/>
      <c r="AO494" s="87"/>
      <c r="AP494" s="87"/>
      <c r="AQ494" s="87"/>
      <c r="AR494" s="87"/>
      <c r="AS494" s="87"/>
      <c r="AT494" s="87"/>
      <c r="AU494" s="87"/>
      <c r="AV494" s="87"/>
      <c r="AW494" s="87"/>
      <c r="AX494" s="87"/>
      <c r="AY494" s="87"/>
      <c r="AZ494" s="87"/>
      <c r="BA494" s="87"/>
      <c r="BB494" s="87"/>
      <c r="BC494" s="87"/>
      <c r="BD494" s="87"/>
      <c r="BE494" s="87"/>
      <c r="BF494" s="120"/>
    </row>
    <row r="495" spans="1:58" s="9" customFormat="1" x14ac:dyDescent="0.3">
      <c r="A495" s="13" t="str">
        <f t="shared" si="19"/>
        <v>12.5.1.a Rifiuti urbani oggetto di raccolta differenziata (%)</v>
      </c>
      <c r="B495" s="13" t="str">
        <f t="shared" si="18"/>
        <v/>
      </c>
      <c r="C495" s="10" t="s">
        <v>3</v>
      </c>
      <c r="D495" s="10"/>
      <c r="E495" s="10"/>
      <c r="F495" s="4"/>
      <c r="G495" s="4">
        <v>22.7</v>
      </c>
      <c r="H495" s="4">
        <v>24.2</v>
      </c>
      <c r="I495" s="4">
        <v>25.8</v>
      </c>
      <c r="J495" s="4">
        <v>27.5</v>
      </c>
      <c r="K495" s="4" t="s">
        <v>423</v>
      </c>
      <c r="L495" s="4" t="s">
        <v>423</v>
      </c>
      <c r="M495" s="4" t="s">
        <v>423</v>
      </c>
      <c r="N495" s="4" t="s">
        <v>423</v>
      </c>
      <c r="O495" s="4" t="s">
        <v>423</v>
      </c>
      <c r="P495" s="4" t="s">
        <v>423</v>
      </c>
      <c r="Q495" s="4" t="s">
        <v>423</v>
      </c>
      <c r="R495" s="4" t="s">
        <v>423</v>
      </c>
      <c r="S495" s="4" t="s">
        <v>423</v>
      </c>
      <c r="T495" s="4">
        <v>101050</v>
      </c>
      <c r="U495" s="4">
        <v>110015</v>
      </c>
      <c r="V495" s="4">
        <v>113350</v>
      </c>
      <c r="W495" s="4">
        <v>111942</v>
      </c>
      <c r="X495" s="4">
        <v>116043</v>
      </c>
      <c r="Y495" s="52">
        <v>114038</v>
      </c>
      <c r="Z495" s="22">
        <v>66.599999999999994</v>
      </c>
      <c r="AB495" s="87"/>
      <c r="AC495" s="87"/>
      <c r="AD495" s="87"/>
      <c r="AE495" s="87"/>
      <c r="AF495" s="87"/>
      <c r="AG495" s="87"/>
      <c r="AH495" s="87"/>
      <c r="AI495" s="87"/>
      <c r="AJ495" s="87"/>
      <c r="AK495" s="87"/>
      <c r="AL495" s="87"/>
      <c r="AM495" s="87"/>
      <c r="AN495" s="87"/>
      <c r="AO495" s="87"/>
      <c r="AP495" s="87"/>
      <c r="AQ495" s="87"/>
      <c r="AR495" s="87"/>
      <c r="AS495" s="87"/>
      <c r="AT495" s="87"/>
      <c r="AU495" s="87"/>
      <c r="AV495" s="87"/>
      <c r="AW495" s="87"/>
      <c r="AX495" s="87"/>
      <c r="AY495" s="87"/>
      <c r="AZ495" s="87"/>
      <c r="BA495" s="87"/>
      <c r="BB495" s="87"/>
      <c r="BC495" s="87"/>
      <c r="BD495" s="87"/>
      <c r="BE495" s="87"/>
      <c r="BF495" s="99"/>
    </row>
    <row r="496" spans="1:58" s="9" customFormat="1" x14ac:dyDescent="0.3">
      <c r="A496" s="13" t="str">
        <f t="shared" si="19"/>
        <v>12.5.1.a Rifiuti urbani oggetto di raccolta differenziata (%)</v>
      </c>
      <c r="B496" s="13" t="str">
        <f t="shared" si="18"/>
        <v/>
      </c>
      <c r="C496" s="10" t="s">
        <v>4</v>
      </c>
      <c r="D496" s="10"/>
      <c r="E496" s="10"/>
      <c r="F496" s="4"/>
      <c r="G496" s="4">
        <v>18.3</v>
      </c>
      <c r="H496" s="4">
        <v>19.399999999999999</v>
      </c>
      <c r="I496" s="4">
        <v>20</v>
      </c>
      <c r="J496" s="4">
        <v>20.8</v>
      </c>
      <c r="K496" s="4">
        <v>47.6</v>
      </c>
      <c r="L496" s="4">
        <v>51.4</v>
      </c>
      <c r="M496" s="4">
        <v>52.7</v>
      </c>
      <c r="N496" s="4">
        <v>55.3</v>
      </c>
      <c r="O496" s="4">
        <v>56.7</v>
      </c>
      <c r="P496" s="4">
        <v>58.7</v>
      </c>
      <c r="Q496" s="4">
        <v>61.1</v>
      </c>
      <c r="R496" s="4">
        <v>62.9</v>
      </c>
      <c r="S496" s="4">
        <v>66.599999999999994</v>
      </c>
      <c r="T496" s="4">
        <v>68.3</v>
      </c>
      <c r="U496" s="4">
        <v>70</v>
      </c>
      <c r="V496" s="4">
        <v>72</v>
      </c>
      <c r="W496" s="4">
        <v>73.3</v>
      </c>
      <c r="X496" s="4">
        <v>73.3</v>
      </c>
      <c r="Y496" s="52">
        <v>74.3</v>
      </c>
      <c r="Z496" s="22">
        <v>62.3</v>
      </c>
      <c r="AB496" s="87"/>
      <c r="AC496" s="87"/>
      <c r="AD496" s="87"/>
      <c r="AE496" s="87"/>
      <c r="AF496" s="87"/>
      <c r="AG496" s="87"/>
      <c r="AH496" s="87"/>
      <c r="AI496" s="87"/>
      <c r="AJ496" s="87"/>
      <c r="AK496" s="87"/>
      <c r="AL496" s="87"/>
      <c r="AM496" s="87"/>
      <c r="AN496" s="87"/>
      <c r="AO496" s="87"/>
      <c r="AP496" s="87"/>
      <c r="AQ496" s="87"/>
      <c r="AR496" s="87"/>
      <c r="AS496" s="87"/>
      <c r="AT496" s="87"/>
      <c r="AU496" s="87"/>
      <c r="AV496" s="87"/>
      <c r="AW496" s="87"/>
      <c r="AX496" s="87"/>
      <c r="AY496" s="87"/>
      <c r="AZ496" s="87"/>
      <c r="BA496" s="87"/>
      <c r="BB496" s="87"/>
      <c r="BC496" s="87"/>
      <c r="BD496" s="87"/>
      <c r="BE496" s="87"/>
      <c r="BF496" s="99"/>
    </row>
    <row r="497" spans="1:58" s="123" customFormat="1" x14ac:dyDescent="0.3">
      <c r="A497" s="13" t="str">
        <f t="shared" si="19"/>
        <v>12.5.1.a Rifiuti urbani oggetto di raccolta differenziata (%)</v>
      </c>
      <c r="B497" s="13" t="str">
        <f t="shared" si="18"/>
        <v/>
      </c>
      <c r="C497" s="10" t="s">
        <v>5</v>
      </c>
      <c r="D497" s="10"/>
      <c r="E497" s="10"/>
      <c r="F497" s="4"/>
      <c r="G497" s="4">
        <v>16.2</v>
      </c>
      <c r="H497" s="4">
        <v>17.600000000000001</v>
      </c>
      <c r="I497" s="4">
        <v>19.5</v>
      </c>
      <c r="J497" s="4">
        <v>21</v>
      </c>
      <c r="K497" s="4">
        <v>28.9</v>
      </c>
      <c r="L497" s="4">
        <v>30.4</v>
      </c>
      <c r="M497" s="4">
        <v>31.9</v>
      </c>
      <c r="N497" s="4">
        <v>36.799999999999997</v>
      </c>
      <c r="O497" s="4">
        <v>42</v>
      </c>
      <c r="P497" s="4">
        <v>45.9</v>
      </c>
      <c r="Q497" s="4">
        <v>48.9</v>
      </c>
      <c r="R497" s="4">
        <v>48.9</v>
      </c>
      <c r="S497" s="4">
        <v>57.6</v>
      </c>
      <c r="T497" s="4">
        <v>61.7</v>
      </c>
      <c r="U497" s="4">
        <v>63.4</v>
      </c>
      <c r="V497" s="4">
        <v>66.099999999999994</v>
      </c>
      <c r="W497" s="4">
        <v>66.2</v>
      </c>
      <c r="X497" s="4">
        <v>66.900000000000006</v>
      </c>
      <c r="Y497" s="52">
        <v>67.900000000000006</v>
      </c>
      <c r="Z497" s="22">
        <v>72.099999999999994</v>
      </c>
      <c r="AA497" s="9"/>
      <c r="AB497" s="87"/>
      <c r="AC497" s="87"/>
      <c r="AD497" s="87"/>
      <c r="AE497" s="87"/>
      <c r="AF497" s="87"/>
      <c r="AG497" s="87"/>
      <c r="AH497" s="87"/>
      <c r="AI497" s="87"/>
      <c r="AJ497" s="87"/>
      <c r="AK497" s="87"/>
      <c r="AL497" s="87"/>
      <c r="AM497" s="87"/>
      <c r="AN497" s="87"/>
      <c r="AO497" s="87"/>
      <c r="AP497" s="87"/>
      <c r="AQ497" s="87"/>
      <c r="AR497" s="87"/>
      <c r="AS497" s="87"/>
      <c r="AT497" s="87"/>
      <c r="AU497" s="87"/>
      <c r="AV497" s="87"/>
      <c r="AW497" s="87"/>
      <c r="AX497" s="87"/>
      <c r="AY497" s="87"/>
      <c r="AZ497" s="87"/>
      <c r="BA497" s="87"/>
      <c r="BB497" s="87"/>
      <c r="BC497" s="87"/>
      <c r="BD497" s="87"/>
      <c r="BE497" s="87"/>
      <c r="BF497" s="122"/>
    </row>
    <row r="498" spans="1:58" s="123" customFormat="1" x14ac:dyDescent="0.3">
      <c r="A498" s="13"/>
      <c r="B498" s="13" t="str">
        <f t="shared" si="18"/>
        <v>Pesaro Urbino</v>
      </c>
      <c r="C498" s="34" t="s">
        <v>81</v>
      </c>
      <c r="D498" s="34"/>
      <c r="E498" s="10"/>
      <c r="F498" s="4"/>
      <c r="G498" s="4">
        <v>14.2</v>
      </c>
      <c r="H498" s="4">
        <v>15</v>
      </c>
      <c r="I498" s="4">
        <v>18</v>
      </c>
      <c r="J498" s="4">
        <v>21.3</v>
      </c>
      <c r="K498" s="4">
        <v>26.8</v>
      </c>
      <c r="L498" s="4">
        <v>28.5</v>
      </c>
      <c r="M498" s="4">
        <v>27.8</v>
      </c>
      <c r="N498" s="4">
        <v>30.2</v>
      </c>
      <c r="O498" s="4">
        <v>33.299999999999997</v>
      </c>
      <c r="P498" s="4">
        <v>36.299999999999997</v>
      </c>
      <c r="Q498" s="4">
        <v>37.1</v>
      </c>
      <c r="R498" s="4">
        <v>38.5</v>
      </c>
      <c r="S498" s="4">
        <v>57.5</v>
      </c>
      <c r="T498" s="4">
        <v>71.099999999999994</v>
      </c>
      <c r="U498" s="4">
        <v>72.5</v>
      </c>
      <c r="V498" s="4">
        <v>72.3</v>
      </c>
      <c r="W498" s="4">
        <v>71.5</v>
      </c>
      <c r="X498" s="4">
        <v>73.3</v>
      </c>
      <c r="Y498" s="52">
        <v>73</v>
      </c>
      <c r="Z498" s="22">
        <v>74</v>
      </c>
      <c r="AA498" s="9"/>
      <c r="AB498" s="87"/>
      <c r="AC498" s="87"/>
      <c r="AD498" s="87"/>
      <c r="AE498" s="87"/>
      <c r="AF498" s="87"/>
      <c r="AG498" s="87"/>
      <c r="AH498" s="87"/>
      <c r="AI498" s="87"/>
      <c r="AJ498" s="87"/>
      <c r="AK498" s="87"/>
      <c r="AL498" s="87"/>
      <c r="AM498" s="87"/>
      <c r="AN498" s="87"/>
      <c r="AO498" s="87"/>
      <c r="AP498" s="87"/>
      <c r="AQ498" s="87"/>
      <c r="AR498" s="87"/>
      <c r="AS498" s="87"/>
      <c r="AT498" s="87"/>
      <c r="AU498" s="87"/>
      <c r="AV498" s="87"/>
      <c r="AW498" s="87"/>
      <c r="AX498" s="87"/>
      <c r="AY498" s="87"/>
      <c r="AZ498" s="87"/>
      <c r="BA498" s="87"/>
      <c r="BB498" s="87"/>
      <c r="BC498" s="87"/>
      <c r="BD498" s="87"/>
      <c r="BE498" s="87"/>
      <c r="BF498" s="122"/>
    </row>
    <row r="499" spans="1:58" s="123" customFormat="1" x14ac:dyDescent="0.3">
      <c r="A499" s="13"/>
      <c r="B499" s="13" t="str">
        <f t="shared" si="18"/>
        <v>Ancona</v>
      </c>
      <c r="C499" s="34" t="s">
        <v>82</v>
      </c>
      <c r="D499" s="34"/>
      <c r="E499" s="10"/>
      <c r="F499" s="4"/>
      <c r="G499" s="4">
        <v>16</v>
      </c>
      <c r="H499" s="4">
        <v>17.7</v>
      </c>
      <c r="I499" s="4">
        <v>17.100000000000001</v>
      </c>
      <c r="J499" s="4">
        <v>20.399999999999999</v>
      </c>
      <c r="K499" s="4">
        <v>26</v>
      </c>
      <c r="L499" s="4">
        <v>27</v>
      </c>
      <c r="M499" s="4">
        <v>30.8</v>
      </c>
      <c r="N499" s="4">
        <v>36.700000000000003</v>
      </c>
      <c r="O499" s="4">
        <v>47.3</v>
      </c>
      <c r="P499" s="4">
        <v>50.8</v>
      </c>
      <c r="Q499" s="4">
        <v>52.3</v>
      </c>
      <c r="R499" s="4">
        <v>52.7</v>
      </c>
      <c r="S499" s="4">
        <v>56.8</v>
      </c>
      <c r="T499" s="4">
        <v>60.4</v>
      </c>
      <c r="U499" s="4">
        <v>68</v>
      </c>
      <c r="V499" s="4">
        <v>73.7</v>
      </c>
      <c r="W499" s="4">
        <v>72.400000000000006</v>
      </c>
      <c r="X499" s="4">
        <v>73.400000000000006</v>
      </c>
      <c r="Y499" s="52">
        <v>73.900000000000006</v>
      </c>
      <c r="Z499" s="22">
        <v>71.400000000000006</v>
      </c>
      <c r="AA499" s="9"/>
      <c r="AB499" s="87"/>
      <c r="AC499" s="87"/>
      <c r="AD499" s="87"/>
      <c r="AE499" s="87"/>
      <c r="AF499" s="87"/>
      <c r="AG499" s="87"/>
      <c r="AH499" s="87"/>
      <c r="AI499" s="87"/>
      <c r="AJ499" s="87"/>
      <c r="AK499" s="87"/>
      <c r="AL499" s="87"/>
      <c r="AM499" s="87"/>
      <c r="AN499" s="87"/>
      <c r="AO499" s="87"/>
      <c r="AP499" s="87"/>
      <c r="AQ499" s="87"/>
      <c r="AR499" s="87"/>
      <c r="AS499" s="87"/>
      <c r="AT499" s="87"/>
      <c r="AU499" s="87"/>
      <c r="AV499" s="87"/>
      <c r="AW499" s="87"/>
      <c r="AX499" s="87"/>
      <c r="AY499" s="87"/>
      <c r="AZ499" s="87"/>
      <c r="BA499" s="87"/>
      <c r="BB499" s="87"/>
      <c r="BC499" s="87"/>
      <c r="BD499" s="87"/>
      <c r="BE499" s="87"/>
      <c r="BF499" s="122"/>
    </row>
    <row r="500" spans="1:58" s="123" customFormat="1" x14ac:dyDescent="0.3">
      <c r="A500" s="13"/>
      <c r="B500" s="13" t="str">
        <f t="shared" si="18"/>
        <v>Macerata</v>
      </c>
      <c r="C500" s="34" t="s">
        <v>83</v>
      </c>
      <c r="D500" s="34"/>
      <c r="E500" s="10"/>
      <c r="F500" s="4"/>
      <c r="G500" s="4">
        <v>24.3</v>
      </c>
      <c r="H500" s="4">
        <v>24.2</v>
      </c>
      <c r="I500" s="4">
        <v>26</v>
      </c>
      <c r="J500" s="4">
        <v>22.6</v>
      </c>
      <c r="K500" s="4">
        <v>28.2</v>
      </c>
      <c r="L500" s="4">
        <v>31.6</v>
      </c>
      <c r="M500" s="4">
        <v>43.8</v>
      </c>
      <c r="N500" s="4">
        <v>50.9</v>
      </c>
      <c r="O500" s="4">
        <v>58.1</v>
      </c>
      <c r="P500" s="4">
        <v>62.1</v>
      </c>
      <c r="Q500" s="4">
        <v>59.6</v>
      </c>
      <c r="R500" s="4">
        <v>59</v>
      </c>
      <c r="S500" s="4">
        <v>59.6</v>
      </c>
      <c r="T500" s="4">
        <v>63.4</v>
      </c>
      <c r="U500" s="4">
        <v>68.7</v>
      </c>
      <c r="V500" s="4">
        <v>69.2</v>
      </c>
      <c r="W500" s="4">
        <v>70.7</v>
      </c>
      <c r="X500" s="4">
        <v>70.599999999999994</v>
      </c>
      <c r="Y500" s="52">
        <v>71.5</v>
      </c>
      <c r="Z500" s="22">
        <v>74.2</v>
      </c>
      <c r="AA500" s="9"/>
      <c r="AB500" s="87"/>
      <c r="AC500" s="87"/>
      <c r="AD500" s="87"/>
      <c r="AE500" s="87"/>
      <c r="AF500" s="87"/>
      <c r="AG500" s="87"/>
      <c r="AH500" s="87"/>
      <c r="AI500" s="87"/>
      <c r="AJ500" s="87"/>
      <c r="AK500" s="87"/>
      <c r="AL500" s="87"/>
      <c r="AM500" s="87"/>
      <c r="AN500" s="87"/>
      <c r="AO500" s="87"/>
      <c r="AP500" s="87"/>
      <c r="AQ500" s="87"/>
      <c r="AR500" s="87"/>
      <c r="AS500" s="87"/>
      <c r="AT500" s="87"/>
      <c r="AU500" s="87"/>
      <c r="AV500" s="87"/>
      <c r="AW500" s="87"/>
      <c r="AX500" s="87"/>
      <c r="AY500" s="87"/>
      <c r="AZ500" s="87"/>
      <c r="BA500" s="87"/>
      <c r="BB500" s="87"/>
      <c r="BC500" s="87"/>
      <c r="BD500" s="87"/>
      <c r="BE500" s="87"/>
      <c r="BF500" s="122"/>
    </row>
    <row r="501" spans="1:58" s="123" customFormat="1" x14ac:dyDescent="0.3">
      <c r="A501" s="13"/>
      <c r="B501" s="13" t="str">
        <f t="shared" si="18"/>
        <v>Ascoli-Piceno</v>
      </c>
      <c r="C501" s="34" t="s">
        <v>89</v>
      </c>
      <c r="D501" s="34"/>
      <c r="E501" s="10"/>
      <c r="F501" s="4"/>
      <c r="G501" s="4">
        <v>13.7</v>
      </c>
      <c r="H501" s="4">
        <v>15.4</v>
      </c>
      <c r="I501" s="4">
        <v>18.899999999999999</v>
      </c>
      <c r="J501" s="4">
        <v>19.899999999999999</v>
      </c>
      <c r="K501" s="4">
        <v>29.2</v>
      </c>
      <c r="L501" s="4">
        <v>39.799999999999997</v>
      </c>
      <c r="M501" s="4">
        <v>53.7</v>
      </c>
      <c r="N501" s="4">
        <v>58</v>
      </c>
      <c r="O501" s="4">
        <v>59.3</v>
      </c>
      <c r="P501" s="4">
        <v>64.5</v>
      </c>
      <c r="Q501" s="4">
        <v>69.099999999999994</v>
      </c>
      <c r="R501" s="4">
        <v>70.400000000000006</v>
      </c>
      <c r="S501" s="4">
        <v>71.400000000000006</v>
      </c>
      <c r="T501" s="4">
        <v>73</v>
      </c>
      <c r="U501" s="4">
        <v>73.900000000000006</v>
      </c>
      <c r="V501" s="4">
        <v>71</v>
      </c>
      <c r="W501" s="4">
        <v>74.7</v>
      </c>
      <c r="X501" s="4">
        <v>73.8</v>
      </c>
      <c r="Y501" s="52">
        <v>73.7</v>
      </c>
      <c r="Z501" s="22">
        <v>68.400000000000006</v>
      </c>
      <c r="AA501" s="9"/>
      <c r="AB501" s="87"/>
      <c r="AC501" s="87"/>
      <c r="AD501" s="87"/>
      <c r="AE501" s="87"/>
      <c r="AF501" s="87"/>
      <c r="AG501" s="87"/>
      <c r="AH501" s="87"/>
      <c r="AI501" s="87"/>
      <c r="AJ501" s="87"/>
      <c r="AK501" s="87"/>
      <c r="AL501" s="87"/>
      <c r="AM501" s="87"/>
      <c r="AN501" s="87"/>
      <c r="AO501" s="87"/>
      <c r="AP501" s="87"/>
      <c r="AQ501" s="87"/>
      <c r="AR501" s="87"/>
      <c r="AS501" s="87"/>
      <c r="AT501" s="87"/>
      <c r="AU501" s="87"/>
      <c r="AV501" s="87"/>
      <c r="AW501" s="87"/>
      <c r="AX501" s="87"/>
      <c r="AY501" s="87"/>
      <c r="AZ501" s="87"/>
      <c r="BA501" s="87"/>
      <c r="BB501" s="87"/>
      <c r="BC501" s="87"/>
      <c r="BD501" s="87"/>
      <c r="BE501" s="87"/>
      <c r="BF501" s="122"/>
    </row>
    <row r="502" spans="1:58" s="123" customFormat="1" x14ac:dyDescent="0.3">
      <c r="A502" s="13"/>
      <c r="B502" s="13" t="str">
        <f t="shared" si="18"/>
        <v>Fermo</v>
      </c>
      <c r="C502" s="34" t="s">
        <v>84</v>
      </c>
      <c r="D502" s="34"/>
      <c r="E502" s="10"/>
      <c r="F502" s="4"/>
      <c r="G502" s="4" t="s">
        <v>14</v>
      </c>
      <c r="H502" s="4" t="s">
        <v>14</v>
      </c>
      <c r="I502" s="4" t="s">
        <v>14</v>
      </c>
      <c r="J502" s="4" t="s">
        <v>14</v>
      </c>
      <c r="K502" s="4">
        <v>22.2</v>
      </c>
      <c r="L502" s="4">
        <v>22.9</v>
      </c>
      <c r="M502" s="4">
        <v>30.9</v>
      </c>
      <c r="N502" s="4">
        <v>31.3</v>
      </c>
      <c r="O502" s="4">
        <v>37.6</v>
      </c>
      <c r="P502" s="4">
        <v>45</v>
      </c>
      <c r="Q502" s="4">
        <v>51.2</v>
      </c>
      <c r="R502" s="4">
        <v>51.2</v>
      </c>
      <c r="S502" s="4">
        <v>50</v>
      </c>
      <c r="T502" s="4">
        <v>60.1</v>
      </c>
      <c r="U502" s="4">
        <v>65.900000000000006</v>
      </c>
      <c r="V502" s="4">
        <v>66.900000000000006</v>
      </c>
      <c r="W502" s="4">
        <v>68.7</v>
      </c>
      <c r="X502" s="4">
        <v>68.599999999999994</v>
      </c>
      <c r="Y502" s="52">
        <v>68.2</v>
      </c>
      <c r="Z502" s="22">
        <v>70.8</v>
      </c>
      <c r="AA502" s="9"/>
      <c r="AB502" s="87"/>
      <c r="AC502" s="87"/>
      <c r="AD502" s="87"/>
      <c r="AE502" s="87"/>
      <c r="AF502" s="87"/>
      <c r="AG502" s="87"/>
      <c r="AH502" s="87"/>
      <c r="AI502" s="87"/>
      <c r="AJ502" s="87"/>
      <c r="AK502" s="87"/>
      <c r="AL502" s="87"/>
      <c r="AM502" s="87"/>
      <c r="AN502" s="87"/>
      <c r="AO502" s="87"/>
      <c r="AP502" s="87"/>
      <c r="AQ502" s="87"/>
      <c r="AR502" s="87"/>
      <c r="AS502" s="87"/>
      <c r="AT502" s="87"/>
      <c r="AU502" s="87"/>
      <c r="AV502" s="87"/>
      <c r="AW502" s="87"/>
      <c r="AX502" s="87"/>
      <c r="AY502" s="87"/>
      <c r="AZ502" s="87"/>
      <c r="BA502" s="87"/>
      <c r="BB502" s="87"/>
      <c r="BC502" s="87"/>
      <c r="BD502" s="87"/>
      <c r="BE502" s="87"/>
      <c r="BF502" s="122"/>
    </row>
    <row r="503" spans="1:58" s="59" customFormat="1" ht="12.6" customHeight="1" x14ac:dyDescent="0.3">
      <c r="B503" s="59" t="str">
        <f t="shared" si="18"/>
        <v>12.5.1.b Tasso di utilizzo circolare dei materiali</v>
      </c>
      <c r="C503" s="58" t="s">
        <v>400</v>
      </c>
      <c r="D503" s="59" t="s">
        <v>191</v>
      </c>
      <c r="E503" s="59" t="s">
        <v>204</v>
      </c>
      <c r="F503" s="59" t="s">
        <v>11</v>
      </c>
      <c r="Z503" s="124"/>
      <c r="AB503" s="125"/>
    </row>
    <row r="504" spans="1:58" s="59" customFormat="1" x14ac:dyDescent="0.3">
      <c r="C504" s="59" t="s">
        <v>3</v>
      </c>
      <c r="H504" s="59">
        <v>6.8</v>
      </c>
      <c r="I504" s="59">
        <v>7.6</v>
      </c>
      <c r="J504" s="59">
        <v>8.5</v>
      </c>
      <c r="K504" s="59">
        <v>9.4</v>
      </c>
      <c r="L504" s="59">
        <v>11.1</v>
      </c>
      <c r="M504" s="59">
        <v>11.5</v>
      </c>
      <c r="N504" s="59">
        <v>11.6</v>
      </c>
      <c r="O504" s="59">
        <v>13.9</v>
      </c>
      <c r="P504" s="59">
        <v>16</v>
      </c>
      <c r="Q504" s="59">
        <v>16.100000000000001</v>
      </c>
      <c r="R504" s="59">
        <v>17.2</v>
      </c>
      <c r="S504" s="59">
        <v>17.8</v>
      </c>
      <c r="T504" s="59">
        <v>18.399999999999999</v>
      </c>
      <c r="U504" s="59">
        <v>18.8</v>
      </c>
      <c r="V504" s="59">
        <v>18.8</v>
      </c>
      <c r="W504" s="59">
        <v>20.6</v>
      </c>
      <c r="X504" s="59">
        <v>19.7</v>
      </c>
      <c r="Y504" s="59">
        <v>20.6</v>
      </c>
      <c r="Z504" s="124">
        <v>20.8</v>
      </c>
      <c r="AB504" s="125"/>
    </row>
    <row r="505" spans="1:58" s="59" customFormat="1" x14ac:dyDescent="0.3">
      <c r="C505" s="59" t="s">
        <v>4</v>
      </c>
      <c r="Z505" s="124"/>
      <c r="AB505" s="125"/>
    </row>
    <row r="506" spans="1:58" s="59" customFormat="1" x14ac:dyDescent="0.3">
      <c r="C506" s="59" t="s">
        <v>5</v>
      </c>
      <c r="Z506" s="124"/>
      <c r="AB506" s="125"/>
    </row>
    <row r="507" spans="1:58" s="4" customFormat="1" ht="28.8" x14ac:dyDescent="0.3">
      <c r="A507" s="4" t="str">
        <f>IF(B507=C507,B507,A497)</f>
        <v>12.b.1.a Presenze in esercizi ricettivi open air, agriturismi e rifugi montani sul totale delle presenze in esercizi ricettivi</v>
      </c>
      <c r="B507" s="22" t="str">
        <f t="shared" si="18"/>
        <v>12.b.1.a Presenze in esercizi ricettivi open air, agriturismi e rifugi montani sul totale delle presenze in esercizi ricettivi</v>
      </c>
      <c r="C507" s="6" t="s">
        <v>425</v>
      </c>
      <c r="D507" s="10" t="s">
        <v>192</v>
      </c>
      <c r="E507" s="6"/>
      <c r="F507" s="4" t="s">
        <v>11</v>
      </c>
      <c r="Y507" s="22"/>
      <c r="Z507" s="22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27"/>
    </row>
    <row r="508" spans="1:58" s="4" customFormat="1" x14ac:dyDescent="0.3">
      <c r="A508" s="4" t="str">
        <f t="shared" si="19"/>
        <v>12.b.1.a Presenze in esercizi ricettivi open air, agriturismi e rifugi montani sul totale delle presenze in esercizi ricettivi</v>
      </c>
      <c r="B508" s="22" t="str">
        <f t="shared" si="18"/>
        <v/>
      </c>
      <c r="C508" s="10" t="s">
        <v>3</v>
      </c>
      <c r="D508" s="10"/>
      <c r="E508" s="10"/>
      <c r="J508" s="4">
        <v>19.5</v>
      </c>
      <c r="O508" s="4">
        <v>19.899999999999999</v>
      </c>
      <c r="P508" s="4">
        <v>19.2</v>
      </c>
      <c r="Q508" s="4">
        <v>19.100000000000001</v>
      </c>
      <c r="R508" s="4">
        <v>19</v>
      </c>
      <c r="S508" s="4">
        <v>19.100000000000001</v>
      </c>
      <c r="T508" s="4">
        <v>19.3</v>
      </c>
      <c r="U508" s="4">
        <v>18.899999999999999</v>
      </c>
      <c r="V508" s="4">
        <v>18.7</v>
      </c>
      <c r="W508" s="4">
        <v>22.6</v>
      </c>
      <c r="X508" s="4">
        <v>23.2</v>
      </c>
      <c r="Y508" s="22">
        <v>20.3</v>
      </c>
      <c r="Z508" s="22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27"/>
    </row>
    <row r="509" spans="1:58" s="4" customFormat="1" x14ac:dyDescent="0.3">
      <c r="A509" s="4" t="str">
        <f t="shared" si="19"/>
        <v>12.b.1.a Presenze in esercizi ricettivi open air, agriturismi e rifugi montani sul totale delle presenze in esercizi ricettivi</v>
      </c>
      <c r="B509" s="22" t="str">
        <f t="shared" si="18"/>
        <v/>
      </c>
      <c r="C509" s="10" t="s">
        <v>4</v>
      </c>
      <c r="D509" s="10"/>
      <c r="E509" s="10"/>
      <c r="J509" s="4">
        <v>21.4</v>
      </c>
      <c r="O509" s="4">
        <v>22.7</v>
      </c>
      <c r="P509" s="4">
        <v>22.4</v>
      </c>
      <c r="Q509" s="4">
        <v>22.4</v>
      </c>
      <c r="R509" s="4">
        <v>22.5</v>
      </c>
      <c r="S509" s="4">
        <v>23.9</v>
      </c>
      <c r="T509" s="4">
        <v>24.4</v>
      </c>
      <c r="U509" s="4">
        <v>24.1</v>
      </c>
      <c r="V509" s="4">
        <v>23.4</v>
      </c>
      <c r="W509" s="4">
        <v>32.9</v>
      </c>
      <c r="X509" s="4">
        <v>31.8</v>
      </c>
      <c r="Y509" s="22">
        <v>25</v>
      </c>
      <c r="Z509" s="22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27"/>
    </row>
    <row r="510" spans="1:58" s="4" customFormat="1" x14ac:dyDescent="0.3">
      <c r="A510" s="4" t="str">
        <f t="shared" si="19"/>
        <v>12.b.1.a Presenze in esercizi ricettivi open air, agriturismi e rifugi montani sul totale delle presenze in esercizi ricettivi</v>
      </c>
      <c r="B510" s="22" t="str">
        <f t="shared" si="18"/>
        <v/>
      </c>
      <c r="C510" s="10" t="s">
        <v>5</v>
      </c>
      <c r="D510" s="10"/>
      <c r="E510" s="10"/>
      <c r="J510" s="4">
        <v>25.6</v>
      </c>
      <c r="O510" s="4">
        <v>36.200000000000003</v>
      </c>
      <c r="P510" s="4">
        <v>35.200000000000003</v>
      </c>
      <c r="Q510" s="4">
        <v>34.700000000000003</v>
      </c>
      <c r="R510" s="4">
        <v>33.799999999999997</v>
      </c>
      <c r="S510" s="4">
        <v>35.200000000000003</v>
      </c>
      <c r="T510" s="4">
        <v>33.9</v>
      </c>
      <c r="U510" s="4">
        <v>32</v>
      </c>
      <c r="V510" s="4">
        <v>31.7</v>
      </c>
      <c r="W510" s="4">
        <v>32.1</v>
      </c>
      <c r="X510" s="4">
        <v>31.8</v>
      </c>
      <c r="Y510" s="22">
        <v>33.799999999999997</v>
      </c>
      <c r="Z510" s="22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27"/>
    </row>
    <row r="511" spans="1:58" s="73" customFormat="1" x14ac:dyDescent="0.3">
      <c r="A511" s="57" t="str">
        <f t="shared" si="19"/>
        <v>12.b.1.b Indice di intensità turistica</v>
      </c>
      <c r="B511" s="57" t="str">
        <f t="shared" si="18"/>
        <v>12.b.1.b Indice di intensità turistica</v>
      </c>
      <c r="C511" s="58" t="s">
        <v>23</v>
      </c>
      <c r="D511" s="59" t="s">
        <v>192</v>
      </c>
      <c r="E511" s="58"/>
      <c r="F511" s="60" t="s">
        <v>54</v>
      </c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1"/>
      <c r="Z511" s="61"/>
      <c r="AA511" s="60"/>
      <c r="AB511" s="57"/>
      <c r="AC511" s="57"/>
      <c r="AD511" s="57"/>
      <c r="AE511" s="57"/>
      <c r="AF511" s="57"/>
      <c r="AG511" s="57"/>
      <c r="AH511" s="57"/>
      <c r="AI511" s="57"/>
      <c r="AJ511" s="57"/>
      <c r="AK511" s="57"/>
      <c r="AL511" s="57"/>
      <c r="AM511" s="57"/>
      <c r="AN511" s="57"/>
      <c r="AO511" s="57"/>
      <c r="AP511" s="57"/>
      <c r="AQ511" s="57"/>
      <c r="AR511" s="57"/>
      <c r="AS511" s="57"/>
      <c r="AT511" s="57"/>
      <c r="AU511" s="57"/>
      <c r="AV511" s="57"/>
      <c r="AW511" s="57"/>
      <c r="AX511" s="57"/>
      <c r="AY511" s="57"/>
      <c r="AZ511" s="57"/>
      <c r="BA511" s="57"/>
      <c r="BB511" s="57"/>
      <c r="BC511" s="57"/>
      <c r="BD511" s="57"/>
      <c r="BE511" s="57"/>
      <c r="BF511" s="72"/>
    </row>
    <row r="512" spans="1:58" s="60" customFormat="1" x14ac:dyDescent="0.3">
      <c r="A512" s="57" t="str">
        <f t="shared" si="19"/>
        <v>12.b.1.b Indice di intensità turistica</v>
      </c>
      <c r="B512" s="57" t="str">
        <f t="shared" si="18"/>
        <v/>
      </c>
      <c r="C512" s="59" t="s">
        <v>3</v>
      </c>
      <c r="D512" s="59"/>
      <c r="E512" s="59"/>
      <c r="J512" s="60">
        <v>6437</v>
      </c>
      <c r="K512" s="60">
        <v>10.01</v>
      </c>
      <c r="L512" s="60">
        <v>9.9</v>
      </c>
      <c r="M512" s="60">
        <v>9.1199999999999992</v>
      </c>
      <c r="N512" s="60">
        <v>9.1</v>
      </c>
      <c r="O512" s="60">
        <v>8.2100000000000009</v>
      </c>
      <c r="P512" s="60">
        <v>7.71</v>
      </c>
      <c r="Q512" s="60">
        <v>8.01</v>
      </c>
      <c r="R512" s="60">
        <v>8.7100000000000009</v>
      </c>
      <c r="S512" s="60">
        <v>9.6999999999999993</v>
      </c>
      <c r="T512" s="60">
        <v>10.14</v>
      </c>
      <c r="U512" s="60">
        <v>11.14</v>
      </c>
      <c r="V512" s="60">
        <v>11.23</v>
      </c>
      <c r="W512" s="60">
        <v>4.7699999999999996</v>
      </c>
      <c r="X512" s="60">
        <v>8.57</v>
      </c>
      <c r="Y512" s="61">
        <v>11.53</v>
      </c>
      <c r="Z512" s="61">
        <v>7580</v>
      </c>
      <c r="AA512" s="60">
        <v>7905</v>
      </c>
      <c r="AB512" s="57"/>
      <c r="AC512" s="57"/>
      <c r="AD512" s="57"/>
      <c r="AE512" s="57"/>
      <c r="AF512" s="57"/>
      <c r="AG512" s="57"/>
      <c r="AH512" s="57"/>
      <c r="AI512" s="57"/>
      <c r="AJ512" s="57"/>
      <c r="AK512" s="57"/>
      <c r="AL512" s="57"/>
      <c r="AM512" s="57"/>
      <c r="AN512" s="57"/>
      <c r="AO512" s="57"/>
      <c r="AP512" s="57"/>
      <c r="AQ512" s="57"/>
      <c r="AR512" s="57"/>
      <c r="AS512" s="57"/>
      <c r="AT512" s="57"/>
      <c r="AU512" s="57"/>
      <c r="AV512" s="57"/>
      <c r="AW512" s="57"/>
      <c r="AX512" s="57"/>
      <c r="AY512" s="57"/>
      <c r="AZ512" s="57"/>
      <c r="BA512" s="57"/>
      <c r="BB512" s="57"/>
      <c r="BC512" s="57"/>
      <c r="BD512" s="57"/>
      <c r="BE512" s="57"/>
      <c r="BF512" s="62"/>
    </row>
    <row r="513" spans="1:58" s="60" customFormat="1" x14ac:dyDescent="0.3">
      <c r="A513" s="57" t="str">
        <f t="shared" si="19"/>
        <v>12.b.1.b Indice di intensità turistica</v>
      </c>
      <c r="B513" s="57" t="str">
        <f t="shared" si="18"/>
        <v/>
      </c>
      <c r="C513" s="59" t="s">
        <v>4</v>
      </c>
      <c r="D513" s="59"/>
      <c r="E513" s="59"/>
      <c r="J513" s="60">
        <v>8286</v>
      </c>
      <c r="K513" s="60">
        <v>13357</v>
      </c>
      <c r="L513" s="60">
        <v>13240</v>
      </c>
      <c r="M513" s="60">
        <v>13179</v>
      </c>
      <c r="N513" s="60">
        <v>13482</v>
      </c>
      <c r="O513" s="60">
        <v>13296</v>
      </c>
      <c r="P513" s="60">
        <v>13241</v>
      </c>
      <c r="Q513" s="60">
        <v>12798</v>
      </c>
      <c r="R513" s="60">
        <v>13193</v>
      </c>
      <c r="S513" s="60">
        <v>13772</v>
      </c>
      <c r="T513" s="60">
        <v>14499</v>
      </c>
      <c r="U513" s="60">
        <v>14674</v>
      </c>
      <c r="V513" s="60">
        <v>14854</v>
      </c>
      <c r="W513" s="60">
        <v>7987</v>
      </c>
      <c r="X513" s="60">
        <v>10738</v>
      </c>
      <c r="Y513" s="61">
        <v>14345</v>
      </c>
      <c r="Z513" s="61">
        <v>9284</v>
      </c>
      <c r="AA513" s="60">
        <v>9837</v>
      </c>
      <c r="AB513" s="57"/>
      <c r="AC513" s="57"/>
      <c r="AD513" s="57"/>
      <c r="AE513" s="57"/>
      <c r="AF513" s="57"/>
      <c r="AG513" s="57"/>
      <c r="AH513" s="57"/>
      <c r="AI513" s="57"/>
      <c r="AJ513" s="57"/>
      <c r="AK513" s="57"/>
      <c r="AL513" s="57"/>
      <c r="AM513" s="57"/>
      <c r="AN513" s="57"/>
      <c r="AO513" s="57"/>
      <c r="AP513" s="57"/>
      <c r="AQ513" s="57"/>
      <c r="AR513" s="57"/>
      <c r="AS513" s="57"/>
      <c r="AT513" s="57"/>
      <c r="AU513" s="57"/>
      <c r="AV513" s="57"/>
      <c r="AW513" s="57"/>
      <c r="AX513" s="57"/>
      <c r="AY513" s="57"/>
      <c r="AZ513" s="57"/>
      <c r="BA513" s="57"/>
      <c r="BB513" s="57"/>
      <c r="BC513" s="57"/>
      <c r="BD513" s="57"/>
      <c r="BE513" s="57"/>
      <c r="BF513" s="62"/>
    </row>
    <row r="514" spans="1:58" s="71" customFormat="1" x14ac:dyDescent="0.3">
      <c r="A514" s="57" t="str">
        <f t="shared" si="19"/>
        <v>12.b.1.b Indice di intensità turistica</v>
      </c>
      <c r="B514" s="57" t="str">
        <f t="shared" si="18"/>
        <v/>
      </c>
      <c r="C514" s="59" t="s">
        <v>5</v>
      </c>
      <c r="D514" s="59"/>
      <c r="E514" s="59"/>
      <c r="F514" s="60"/>
      <c r="G514" s="60"/>
      <c r="H514" s="60"/>
      <c r="I514" s="60"/>
      <c r="J514" s="60">
        <v>9008</v>
      </c>
      <c r="K514" s="60">
        <v>6907</v>
      </c>
      <c r="L514" s="60">
        <v>6348</v>
      </c>
      <c r="M514" s="60">
        <v>6358</v>
      </c>
      <c r="N514" s="60">
        <v>6787</v>
      </c>
      <c r="O514" s="60">
        <v>6543</v>
      </c>
      <c r="P514" s="60">
        <v>6526</v>
      </c>
      <c r="Q514" s="60">
        <v>6568</v>
      </c>
      <c r="R514" s="60">
        <v>6654</v>
      </c>
      <c r="S514" s="60">
        <v>6771</v>
      </c>
      <c r="T514" s="60">
        <v>6224</v>
      </c>
      <c r="U514" s="60">
        <v>6774</v>
      </c>
      <c r="V514" s="60">
        <v>6740</v>
      </c>
      <c r="W514" s="60">
        <v>3468</v>
      </c>
      <c r="X514" s="60">
        <v>5140</v>
      </c>
      <c r="Y514" s="61">
        <v>6940</v>
      </c>
      <c r="Z514" s="61">
        <v>7182</v>
      </c>
      <c r="AA514" s="60">
        <v>7069</v>
      </c>
      <c r="AB514" s="57"/>
      <c r="AC514" s="57"/>
      <c r="AD514" s="57"/>
      <c r="AE514" s="57"/>
      <c r="AF514" s="57"/>
      <c r="AG514" s="57"/>
      <c r="AH514" s="57"/>
      <c r="AI514" s="57"/>
      <c r="AJ514" s="57"/>
      <c r="AK514" s="57"/>
      <c r="AL514" s="57"/>
      <c r="AM514" s="57"/>
      <c r="AN514" s="57"/>
      <c r="AO514" s="57"/>
      <c r="AP514" s="57"/>
      <c r="AQ514" s="57"/>
      <c r="AR514" s="57"/>
      <c r="AS514" s="57"/>
      <c r="AT514" s="57"/>
      <c r="AU514" s="57"/>
      <c r="AV514" s="57"/>
      <c r="AW514" s="57"/>
      <c r="AX514" s="57"/>
      <c r="AY514" s="57"/>
      <c r="AZ514" s="57"/>
      <c r="BA514" s="57"/>
      <c r="BB514" s="57"/>
      <c r="BC514" s="57"/>
      <c r="BD514" s="57"/>
      <c r="BE514" s="57"/>
      <c r="BF514" s="70"/>
    </row>
    <row r="515" spans="1:58" s="4" customFormat="1" x14ac:dyDescent="0.3">
      <c r="A515" s="4" t="str">
        <f t="shared" si="19"/>
        <v>13.1.1.a Impatto degli incendi boschivi</v>
      </c>
      <c r="B515" s="22" t="str">
        <f t="shared" si="18"/>
        <v>13.1.1.a Impatto degli incendi boschivi</v>
      </c>
      <c r="C515" s="6" t="s">
        <v>2</v>
      </c>
      <c r="D515" s="10" t="s">
        <v>192</v>
      </c>
      <c r="E515" s="6"/>
      <c r="F515" s="10" t="s">
        <v>102</v>
      </c>
      <c r="G515" s="10"/>
      <c r="X515" s="126"/>
      <c r="Y515" s="127"/>
      <c r="Z515" s="22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27"/>
    </row>
    <row r="516" spans="1:58" s="4" customFormat="1" x14ac:dyDescent="0.3">
      <c r="A516" s="4" t="str">
        <f t="shared" si="19"/>
        <v>13.1.1.a Impatto degli incendi boschivi</v>
      </c>
      <c r="B516" s="22" t="str">
        <f t="shared" si="18"/>
        <v/>
      </c>
      <c r="C516" s="10" t="s">
        <v>3</v>
      </c>
      <c r="D516" s="10"/>
      <c r="E516" s="10"/>
      <c r="H516" s="51">
        <v>1.6</v>
      </c>
      <c r="I516" s="51">
        <v>1.3</v>
      </c>
      <c r="J516" s="51">
        <v>7.5</v>
      </c>
      <c r="K516" s="51">
        <v>2.2000000000000002</v>
      </c>
      <c r="L516" s="51">
        <v>2.4</v>
      </c>
      <c r="M516" s="51">
        <v>1.5</v>
      </c>
      <c r="N516" s="51">
        <v>2.4</v>
      </c>
      <c r="O516" s="51">
        <v>4.3</v>
      </c>
      <c r="P516" s="51">
        <v>1</v>
      </c>
      <c r="Q516" s="51">
        <v>1.2</v>
      </c>
      <c r="R516" s="51">
        <v>1.4</v>
      </c>
      <c r="S516" s="51">
        <v>2.2000000000000002</v>
      </c>
      <c r="T516" s="51">
        <v>5.4</v>
      </c>
      <c r="U516" s="51">
        <v>0.6</v>
      </c>
      <c r="V516" s="51">
        <v>1.2</v>
      </c>
      <c r="W516" s="4">
        <v>1.8</v>
      </c>
      <c r="X516" s="4">
        <v>5</v>
      </c>
      <c r="Y516" s="22">
        <v>2.4</v>
      </c>
      <c r="Z516" s="22">
        <v>2.9</v>
      </c>
      <c r="AA516" s="4">
        <v>1.8</v>
      </c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27"/>
    </row>
    <row r="517" spans="1:58" s="4" customFormat="1" x14ac:dyDescent="0.3">
      <c r="A517" s="4" t="str">
        <f t="shared" si="19"/>
        <v>13.1.1.a Impatto degli incendi boschivi</v>
      </c>
      <c r="B517" s="22" t="str">
        <f t="shared" si="18"/>
        <v/>
      </c>
      <c r="C517" s="10" t="s">
        <v>4</v>
      </c>
      <c r="D517" s="10"/>
      <c r="E517" s="10"/>
      <c r="H517" s="51">
        <v>0.8</v>
      </c>
      <c r="I517" s="51">
        <v>0.5</v>
      </c>
      <c r="J517" s="51">
        <v>3.7</v>
      </c>
      <c r="K517" s="51">
        <v>0.7</v>
      </c>
      <c r="L517" s="51">
        <v>0.8</v>
      </c>
      <c r="M517" s="51">
        <v>0.6</v>
      </c>
      <c r="N517" s="51">
        <v>1.5</v>
      </c>
      <c r="O517" s="51">
        <v>2.2999999999999998</v>
      </c>
      <c r="P517" s="51">
        <v>0.3</v>
      </c>
      <c r="Q517" s="51">
        <v>0.2</v>
      </c>
      <c r="R517" s="51">
        <v>1.1000000000000001</v>
      </c>
      <c r="S517" s="51">
        <v>0.9</v>
      </c>
      <c r="T517" s="51">
        <v>4.2</v>
      </c>
      <c r="U517" s="51">
        <v>0.2</v>
      </c>
      <c r="V517" s="51">
        <v>0.7</v>
      </c>
      <c r="W517" s="4">
        <v>0.8</v>
      </c>
      <c r="X517" s="4">
        <v>1.6</v>
      </c>
      <c r="Y517" s="22">
        <v>2</v>
      </c>
      <c r="Z517" s="22">
        <v>0.6</v>
      </c>
      <c r="AA517" s="4">
        <v>1.5</v>
      </c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27"/>
    </row>
    <row r="518" spans="1:58" s="4" customFormat="1" x14ac:dyDescent="0.3">
      <c r="A518" s="4" t="str">
        <f t="shared" si="19"/>
        <v>13.1.1.a Impatto degli incendi boschivi</v>
      </c>
      <c r="B518" s="22" t="str">
        <f t="shared" si="18"/>
        <v/>
      </c>
      <c r="C518" s="10" t="s">
        <v>5</v>
      </c>
      <c r="D518" s="10"/>
      <c r="E518" s="10"/>
      <c r="I518" s="51">
        <v>0.1</v>
      </c>
      <c r="J518" s="51">
        <v>5.2</v>
      </c>
      <c r="K518" s="51">
        <v>0.1</v>
      </c>
      <c r="L518" s="51">
        <v>0.1</v>
      </c>
      <c r="M518" s="51" t="s">
        <v>6</v>
      </c>
      <c r="N518" s="51">
        <v>0.5</v>
      </c>
      <c r="O518" s="51">
        <v>0.3</v>
      </c>
      <c r="P518" s="51" t="s">
        <v>6</v>
      </c>
      <c r="Q518" s="51">
        <v>0.1</v>
      </c>
      <c r="R518" s="51" t="s">
        <v>6</v>
      </c>
      <c r="S518" s="51" t="s">
        <v>6</v>
      </c>
      <c r="T518" s="51">
        <v>0.5</v>
      </c>
      <c r="U518" s="51" t="s">
        <v>6</v>
      </c>
      <c r="V518" s="51">
        <v>0.1</v>
      </c>
      <c r="W518" s="4">
        <v>0.1</v>
      </c>
      <c r="X518" s="4">
        <v>0.4</v>
      </c>
      <c r="Y518" s="22">
        <v>0.1</v>
      </c>
      <c r="Z518" s="22" t="s">
        <v>118</v>
      </c>
      <c r="AA518" s="4">
        <v>0.1</v>
      </c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27"/>
    </row>
    <row r="519" spans="1:58" s="73" customFormat="1" x14ac:dyDescent="0.3">
      <c r="A519" s="57" t="str">
        <f t="shared" si="19"/>
        <v xml:space="preserve">13.1.1.b Movimenti sismici con magnitudo uguale o superiore a 4,0 </v>
      </c>
      <c r="B519" s="57" t="str">
        <f t="shared" si="18"/>
        <v xml:space="preserve">13.1.1.b Movimenti sismici con magnitudo uguale o superiore a 4,0 </v>
      </c>
      <c r="C519" s="58" t="s">
        <v>103</v>
      </c>
      <c r="D519" s="59" t="s">
        <v>192</v>
      </c>
      <c r="E519" s="58"/>
      <c r="F519" s="60" t="s">
        <v>54</v>
      </c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1"/>
      <c r="Z519" s="61"/>
      <c r="AA519" s="60"/>
      <c r="AB519" s="60"/>
      <c r="AC519" s="57"/>
      <c r="AD519" s="57"/>
      <c r="AE519" s="57"/>
      <c r="AF519" s="57"/>
      <c r="AG519" s="57"/>
      <c r="AH519" s="57"/>
      <c r="AI519" s="57"/>
      <c r="AJ519" s="57"/>
      <c r="AK519" s="57"/>
      <c r="AL519" s="57"/>
      <c r="AM519" s="57"/>
      <c r="AN519" s="57"/>
      <c r="AO519" s="57"/>
      <c r="AP519" s="57"/>
      <c r="AQ519" s="57"/>
      <c r="AR519" s="57"/>
      <c r="AS519" s="57"/>
      <c r="AT519" s="57"/>
      <c r="AU519" s="57"/>
      <c r="AV519" s="57"/>
      <c r="AW519" s="57"/>
      <c r="AX519" s="57"/>
      <c r="AY519" s="57"/>
      <c r="AZ519" s="57"/>
      <c r="BA519" s="57"/>
      <c r="BB519" s="57"/>
      <c r="BC519" s="57"/>
      <c r="BD519" s="57"/>
      <c r="BE519" s="57"/>
      <c r="BF519" s="72"/>
    </row>
    <row r="520" spans="1:58" s="60" customFormat="1" x14ac:dyDescent="0.3">
      <c r="A520" s="57" t="str">
        <f t="shared" si="19"/>
        <v xml:space="preserve">13.1.1.b Movimenti sismici con magnitudo uguale o superiore a 4,0 </v>
      </c>
      <c r="B520" s="57" t="str">
        <f t="shared" si="18"/>
        <v/>
      </c>
      <c r="C520" s="59" t="s">
        <v>3</v>
      </c>
      <c r="D520" s="59"/>
      <c r="E520" s="59"/>
      <c r="G520" s="60">
        <v>11</v>
      </c>
      <c r="H520" s="60">
        <v>12</v>
      </c>
      <c r="I520" s="60">
        <v>24</v>
      </c>
      <c r="J520" s="60">
        <v>17</v>
      </c>
      <c r="K520" s="60">
        <v>13</v>
      </c>
      <c r="L520" s="60">
        <v>47</v>
      </c>
      <c r="M520" s="60">
        <v>18</v>
      </c>
      <c r="N520" s="60">
        <v>23</v>
      </c>
      <c r="O520" s="60">
        <v>61</v>
      </c>
      <c r="P520" s="60">
        <v>26</v>
      </c>
      <c r="Q520" s="60">
        <v>21</v>
      </c>
      <c r="R520" s="60">
        <v>20</v>
      </c>
      <c r="S520" s="60">
        <v>72</v>
      </c>
      <c r="T520" s="60">
        <v>26</v>
      </c>
      <c r="U520" s="60">
        <v>22</v>
      </c>
      <c r="V520" s="60">
        <v>32</v>
      </c>
      <c r="W520" s="60">
        <v>31</v>
      </c>
      <c r="X520" s="60">
        <v>28</v>
      </c>
      <c r="Y520" s="61">
        <v>18</v>
      </c>
      <c r="Z520" s="61">
        <v>26</v>
      </c>
      <c r="AA520" s="60">
        <v>21</v>
      </c>
      <c r="AB520" s="60">
        <v>33</v>
      </c>
      <c r="AC520" s="57"/>
      <c r="AD520" s="57"/>
      <c r="AE520" s="57"/>
      <c r="AF520" s="57"/>
      <c r="AG520" s="57"/>
      <c r="AH520" s="57"/>
      <c r="AI520" s="57"/>
      <c r="AJ520" s="57"/>
      <c r="AK520" s="57"/>
      <c r="AL520" s="57"/>
      <c r="AM520" s="57"/>
      <c r="AN520" s="57"/>
      <c r="AO520" s="57"/>
      <c r="AP520" s="57"/>
      <c r="AQ520" s="57"/>
      <c r="AR520" s="57"/>
      <c r="AS520" s="57"/>
      <c r="AT520" s="57"/>
      <c r="AU520" s="57"/>
      <c r="AV520" s="57"/>
      <c r="AW520" s="57"/>
      <c r="AX520" s="57"/>
      <c r="AY520" s="57"/>
      <c r="AZ520" s="57"/>
      <c r="BA520" s="57"/>
      <c r="BB520" s="57"/>
      <c r="BC520" s="57"/>
      <c r="BD520" s="57"/>
      <c r="BE520" s="57"/>
      <c r="BF520" s="62"/>
    </row>
    <row r="521" spans="1:58" s="60" customFormat="1" x14ac:dyDescent="0.3">
      <c r="A521" s="57" t="str">
        <f t="shared" si="19"/>
        <v xml:space="preserve">13.1.1.b Movimenti sismici con magnitudo uguale o superiore a 4,0 </v>
      </c>
      <c r="B521" s="57" t="str">
        <f t="shared" si="18"/>
        <v/>
      </c>
      <c r="C521" s="59" t="s">
        <v>4</v>
      </c>
      <c r="D521" s="59"/>
      <c r="E521" s="59"/>
      <c r="G521" s="60">
        <v>3</v>
      </c>
      <c r="H521" s="60">
        <v>0</v>
      </c>
      <c r="I521" s="60">
        <v>1</v>
      </c>
      <c r="J521" s="60">
        <v>2</v>
      </c>
      <c r="K521" s="60">
        <v>2</v>
      </c>
      <c r="L521" s="60">
        <v>27</v>
      </c>
      <c r="M521" s="60">
        <v>4</v>
      </c>
      <c r="N521" s="60">
        <v>0</v>
      </c>
      <c r="O521" s="60">
        <v>1</v>
      </c>
      <c r="P521" s="60">
        <v>8</v>
      </c>
      <c r="Q521" s="60">
        <v>2</v>
      </c>
      <c r="R521" s="60">
        <v>4</v>
      </c>
      <c r="S521" s="60">
        <v>55</v>
      </c>
      <c r="T521" s="60">
        <v>17</v>
      </c>
      <c r="U521" s="60">
        <v>2</v>
      </c>
      <c r="V521" s="60">
        <v>3</v>
      </c>
      <c r="W521" s="60">
        <v>0</v>
      </c>
      <c r="X521" s="60">
        <v>6</v>
      </c>
      <c r="Y521" s="61">
        <v>8</v>
      </c>
      <c r="Z521" s="61">
        <v>4</v>
      </c>
      <c r="AA521" s="60">
        <v>0</v>
      </c>
      <c r="AB521" s="60">
        <v>3</v>
      </c>
      <c r="AC521" s="57"/>
      <c r="AD521" s="57"/>
      <c r="AE521" s="57"/>
      <c r="AF521" s="57"/>
      <c r="AG521" s="57"/>
      <c r="AH521" s="57"/>
      <c r="AI521" s="57"/>
      <c r="AJ521" s="57"/>
      <c r="AK521" s="57"/>
      <c r="AL521" s="57"/>
      <c r="AM521" s="57"/>
      <c r="AN521" s="57"/>
      <c r="AO521" s="57"/>
      <c r="AP521" s="57"/>
      <c r="AQ521" s="57"/>
      <c r="AR521" s="57"/>
      <c r="AS521" s="57"/>
      <c r="AT521" s="57"/>
      <c r="AU521" s="57"/>
      <c r="AV521" s="57"/>
      <c r="AW521" s="57"/>
      <c r="AX521" s="57"/>
      <c r="AY521" s="57"/>
      <c r="AZ521" s="57"/>
      <c r="BA521" s="57"/>
      <c r="BB521" s="57"/>
      <c r="BC521" s="57"/>
      <c r="BD521" s="57"/>
      <c r="BE521" s="57"/>
      <c r="BF521" s="62"/>
    </row>
    <row r="522" spans="1:58" s="71" customFormat="1" x14ac:dyDescent="0.3">
      <c r="A522" s="57" t="str">
        <f t="shared" si="19"/>
        <v xml:space="preserve">13.1.1.b Movimenti sismici con magnitudo uguale o superiore a 4,0 </v>
      </c>
      <c r="B522" s="57" t="str">
        <f t="shared" si="18"/>
        <v/>
      </c>
      <c r="C522" s="59" t="s">
        <v>5</v>
      </c>
      <c r="D522" s="59"/>
      <c r="E522" s="59"/>
      <c r="F522" s="60"/>
      <c r="G522" s="60">
        <v>3</v>
      </c>
      <c r="H522" s="60">
        <v>0</v>
      </c>
      <c r="I522" s="60">
        <v>1</v>
      </c>
      <c r="J522" s="60">
        <v>1</v>
      </c>
      <c r="K522" s="60">
        <v>0</v>
      </c>
      <c r="L522" s="60">
        <v>1</v>
      </c>
      <c r="M522" s="60">
        <v>3</v>
      </c>
      <c r="N522" s="60">
        <v>0</v>
      </c>
      <c r="O522" s="60">
        <v>1</v>
      </c>
      <c r="P522" s="60">
        <v>3</v>
      </c>
      <c r="Q522" s="60">
        <v>0</v>
      </c>
      <c r="R522" s="60">
        <v>0</v>
      </c>
      <c r="S522" s="60">
        <v>18</v>
      </c>
      <c r="T522" s="60">
        <v>4</v>
      </c>
      <c r="U522" s="60">
        <v>2</v>
      </c>
      <c r="V522" s="60">
        <v>0</v>
      </c>
      <c r="W522" s="60">
        <v>0</v>
      </c>
      <c r="X522" s="60">
        <v>1</v>
      </c>
      <c r="Y522" s="61">
        <v>6</v>
      </c>
      <c r="Z522" s="61">
        <v>1</v>
      </c>
      <c r="AA522" s="60">
        <v>0</v>
      </c>
      <c r="AB522" s="60">
        <v>1</v>
      </c>
      <c r="AC522" s="57"/>
      <c r="AD522" s="57"/>
      <c r="AE522" s="57"/>
      <c r="AF522" s="57"/>
      <c r="AG522" s="57"/>
      <c r="AH522" s="57"/>
      <c r="AI522" s="57"/>
      <c r="AJ522" s="57"/>
      <c r="AK522" s="57"/>
      <c r="AL522" s="57"/>
      <c r="AM522" s="57"/>
      <c r="AN522" s="57"/>
      <c r="AO522" s="57"/>
      <c r="AP522" s="57"/>
      <c r="AQ522" s="57"/>
      <c r="AR522" s="57"/>
      <c r="AS522" s="57"/>
      <c r="AT522" s="57"/>
      <c r="AU522" s="57"/>
      <c r="AV522" s="57"/>
      <c r="AW522" s="57"/>
      <c r="AX522" s="57"/>
      <c r="AY522" s="57"/>
      <c r="AZ522" s="57"/>
      <c r="BA522" s="57"/>
      <c r="BB522" s="57"/>
      <c r="BC522" s="57"/>
      <c r="BD522" s="57"/>
      <c r="BE522" s="57"/>
      <c r="BF522" s="70"/>
    </row>
    <row r="523" spans="1:58" s="4" customFormat="1" x14ac:dyDescent="0.3">
      <c r="A523" s="4" t="str">
        <f t="shared" si="19"/>
        <v>13.2.2 Emissioni di CO2 e altri gas climalteranti</v>
      </c>
      <c r="B523" s="22" t="str">
        <f t="shared" si="18"/>
        <v>13.2.2 Emissioni di CO2 e altri gas climalteranti</v>
      </c>
      <c r="C523" s="6" t="s">
        <v>30</v>
      </c>
      <c r="D523" s="10" t="s">
        <v>191</v>
      </c>
      <c r="E523" s="6"/>
      <c r="F523" s="4" t="s">
        <v>104</v>
      </c>
      <c r="Y523" s="22"/>
      <c r="Z523" s="22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27"/>
    </row>
    <row r="524" spans="1:58" s="4" customFormat="1" x14ac:dyDescent="0.3">
      <c r="A524" s="4" t="str">
        <f t="shared" si="19"/>
        <v>13.2.2 Emissioni di CO2 e altri gas climalteranti</v>
      </c>
      <c r="B524" s="22" t="str">
        <f t="shared" si="18"/>
        <v/>
      </c>
      <c r="C524" s="10" t="s">
        <v>3</v>
      </c>
      <c r="D524" s="10"/>
      <c r="E524" s="10"/>
      <c r="K524" s="4">
        <v>9.9</v>
      </c>
      <c r="L524" s="4">
        <v>8.8000000000000007</v>
      </c>
      <c r="M524" s="4">
        <v>9</v>
      </c>
      <c r="N524" s="4">
        <v>8.6999999999999993</v>
      </c>
      <c r="O524" s="4">
        <v>8.4</v>
      </c>
      <c r="P524" s="4">
        <v>7.8</v>
      </c>
      <c r="Q524" s="4">
        <v>7.4</v>
      </c>
      <c r="R524" s="4">
        <v>7.6</v>
      </c>
      <c r="S524" s="4">
        <v>7.5</v>
      </c>
      <c r="T524" s="4">
        <v>7.5</v>
      </c>
      <c r="U524" s="4">
        <v>7.4</v>
      </c>
      <c r="V524" s="4">
        <v>7.2</v>
      </c>
      <c r="W524" s="4">
        <v>6.5</v>
      </c>
      <c r="X524" s="4">
        <v>7.1</v>
      </c>
      <c r="Y524" s="22">
        <v>7.1</v>
      </c>
      <c r="Z524" s="22">
        <v>6.8</v>
      </c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27"/>
    </row>
    <row r="525" spans="1:58" s="4" customFormat="1" x14ac:dyDescent="0.3">
      <c r="A525" s="4" t="str">
        <f t="shared" si="19"/>
        <v>13.2.2 Emissioni di CO2 e altri gas climalteranti</v>
      </c>
      <c r="B525" s="22" t="str">
        <f t="shared" si="18"/>
        <v/>
      </c>
      <c r="C525" s="10" t="s">
        <v>4</v>
      </c>
      <c r="D525" s="10"/>
      <c r="E525" s="10"/>
      <c r="Y525" s="22"/>
      <c r="Z525" s="22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27"/>
    </row>
    <row r="526" spans="1:58" s="4" customFormat="1" x14ac:dyDescent="0.3">
      <c r="A526" s="4" t="str">
        <f t="shared" si="19"/>
        <v>13.2.2 Emissioni di CO2 e altri gas climalteranti</v>
      </c>
      <c r="B526" s="22" t="str">
        <f t="shared" si="18"/>
        <v/>
      </c>
      <c r="C526" s="10" t="s">
        <v>5</v>
      </c>
      <c r="D526" s="10"/>
      <c r="E526" s="10"/>
      <c r="S526" s="4">
        <v>5847306.5</v>
      </c>
      <c r="Y526" s="22"/>
      <c r="Z526" s="22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27"/>
    </row>
    <row r="527" spans="1:58" s="8" customFormat="1" x14ac:dyDescent="0.3">
      <c r="A527" s="13"/>
      <c r="B527" s="13"/>
      <c r="C527" s="34" t="s">
        <v>88</v>
      </c>
      <c r="D527" s="34"/>
      <c r="E527" s="3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>
        <v>1370021</v>
      </c>
      <c r="T527" s="4"/>
      <c r="U527" s="4"/>
      <c r="V527" s="4"/>
      <c r="W527" s="4"/>
      <c r="X527" s="4"/>
      <c r="Y527" s="22"/>
      <c r="Z527" s="22"/>
      <c r="AA527" s="4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26"/>
    </row>
    <row r="528" spans="1:58" s="8" customFormat="1" x14ac:dyDescent="0.3">
      <c r="A528" s="13"/>
      <c r="B528" s="13"/>
      <c r="C528" s="34" t="s">
        <v>82</v>
      </c>
      <c r="D528" s="34"/>
      <c r="E528" s="3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>
        <v>2343893</v>
      </c>
      <c r="T528" s="4"/>
      <c r="U528" s="4"/>
      <c r="V528" s="4"/>
      <c r="W528" s="4"/>
      <c r="X528" s="4"/>
      <c r="Y528" s="22"/>
      <c r="Z528" s="22"/>
      <c r="AA528" s="4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26"/>
    </row>
    <row r="529" spans="1:58" s="8" customFormat="1" x14ac:dyDescent="0.3">
      <c r="A529" s="13"/>
      <c r="B529" s="13"/>
      <c r="C529" s="34" t="s">
        <v>83</v>
      </c>
      <c r="D529" s="34"/>
      <c r="E529" s="3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>
        <v>853684</v>
      </c>
      <c r="T529" s="4"/>
      <c r="U529" s="4"/>
      <c r="V529" s="4"/>
      <c r="W529" s="4"/>
      <c r="X529" s="4"/>
      <c r="Y529" s="22"/>
      <c r="Z529" s="22"/>
      <c r="AA529" s="4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26"/>
    </row>
    <row r="530" spans="1:58" s="8" customFormat="1" x14ac:dyDescent="0.3">
      <c r="A530" s="13"/>
      <c r="B530" s="13"/>
      <c r="C530" s="34" t="s">
        <v>85</v>
      </c>
      <c r="D530" s="34"/>
      <c r="E530" s="3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>
        <v>691957</v>
      </c>
      <c r="T530" s="4"/>
      <c r="U530" s="4"/>
      <c r="V530" s="4"/>
      <c r="W530" s="4"/>
      <c r="X530" s="4"/>
      <c r="Y530" s="22"/>
      <c r="Z530" s="22"/>
      <c r="AA530" s="4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26"/>
    </row>
    <row r="531" spans="1:58" s="8" customFormat="1" x14ac:dyDescent="0.3">
      <c r="A531" s="13"/>
      <c r="B531" s="13"/>
      <c r="C531" s="34" t="s">
        <v>84</v>
      </c>
      <c r="D531" s="34"/>
      <c r="E531" s="3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>
        <v>587751</v>
      </c>
      <c r="T531" s="4"/>
      <c r="U531" s="4"/>
      <c r="V531" s="4"/>
      <c r="W531" s="4"/>
      <c r="X531" s="4"/>
      <c r="Y531" s="22"/>
      <c r="Z531" s="22"/>
      <c r="AA531" s="4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26"/>
    </row>
    <row r="532" spans="1:58" s="73" customFormat="1" x14ac:dyDescent="0.3">
      <c r="A532" s="57" t="str">
        <f>IF(B532=C532,B532,A526)</f>
        <v>14.5.1.a Coste marine balneabili</v>
      </c>
      <c r="B532" s="57" t="str">
        <f t="shared" ref="B532:B555" si="20">IF(FALSE=OR(C532="Italia",C532="Centro",C532="Regione Marche"),C532,"")</f>
        <v>14.5.1.a Coste marine balneabili</v>
      </c>
      <c r="C532" s="58" t="s">
        <v>53</v>
      </c>
      <c r="D532" s="59" t="s">
        <v>192</v>
      </c>
      <c r="E532" s="58"/>
      <c r="F532" s="60" t="s">
        <v>20</v>
      </c>
      <c r="G532" s="60"/>
      <c r="H532" s="60"/>
      <c r="I532" s="60"/>
      <c r="J532" s="60"/>
      <c r="K532" s="60"/>
      <c r="L532" s="60"/>
      <c r="M532" s="60"/>
      <c r="N532" s="60"/>
      <c r="O532" s="60"/>
      <c r="W532" s="60"/>
      <c r="X532" s="60"/>
      <c r="Y532" s="61"/>
      <c r="Z532" s="61"/>
      <c r="AA532" s="60"/>
      <c r="AB532" s="57"/>
      <c r="AC532" s="57"/>
      <c r="AD532" s="57"/>
      <c r="AE532" s="57"/>
      <c r="AF532" s="57"/>
      <c r="AG532" s="57"/>
      <c r="AH532" s="57"/>
      <c r="AI532" s="57"/>
      <c r="AJ532" s="57"/>
      <c r="AK532" s="57"/>
      <c r="AL532" s="57"/>
      <c r="AM532" s="57"/>
      <c r="AN532" s="57"/>
      <c r="AO532" s="57"/>
      <c r="AP532" s="57"/>
      <c r="AQ532" s="57"/>
      <c r="AR532" s="57"/>
      <c r="AS532" s="57"/>
      <c r="AT532" s="57"/>
      <c r="AU532" s="57"/>
      <c r="AV532" s="57"/>
      <c r="AW532" s="57"/>
      <c r="AX532" s="57"/>
      <c r="AY532" s="57"/>
      <c r="AZ532" s="57"/>
      <c r="BA532" s="57"/>
      <c r="BB532" s="57"/>
      <c r="BC532" s="57"/>
      <c r="BD532" s="57"/>
      <c r="BE532" s="57"/>
      <c r="BF532" s="72"/>
    </row>
    <row r="533" spans="1:58" s="60" customFormat="1" x14ac:dyDescent="0.3">
      <c r="A533" s="57" t="str">
        <f t="shared" ref="A533:A556" si="21">IF(B533=C533,B533,A532)</f>
        <v>14.5.1.a Coste marine balneabili</v>
      </c>
      <c r="B533" s="57" t="str">
        <f t="shared" si="20"/>
        <v/>
      </c>
      <c r="C533" s="59" t="s">
        <v>3</v>
      </c>
      <c r="D533" s="59"/>
      <c r="E533" s="59"/>
      <c r="P533" s="60">
        <v>67</v>
      </c>
      <c r="Q533" s="60">
        <v>66.599999999999994</v>
      </c>
      <c r="R533" s="60">
        <v>66.5</v>
      </c>
      <c r="S533" s="60">
        <v>67.2</v>
      </c>
      <c r="T533" s="60">
        <v>66.900000000000006</v>
      </c>
      <c r="U533" s="60">
        <v>66.5</v>
      </c>
      <c r="V533" s="60">
        <v>65.5</v>
      </c>
      <c r="Y533" s="61"/>
      <c r="Z533" s="61"/>
      <c r="AB533" s="57"/>
      <c r="AC533" s="57"/>
      <c r="AD533" s="57"/>
      <c r="AE533" s="57"/>
      <c r="AF533" s="57"/>
      <c r="AG533" s="57"/>
      <c r="AH533" s="57"/>
      <c r="AI533" s="57"/>
      <c r="AJ533" s="57"/>
      <c r="AK533" s="57"/>
      <c r="AL533" s="57"/>
      <c r="AM533" s="57"/>
      <c r="AN533" s="57"/>
      <c r="AO533" s="57"/>
      <c r="AP533" s="57"/>
      <c r="AQ533" s="57"/>
      <c r="AR533" s="57"/>
      <c r="AS533" s="57"/>
      <c r="AT533" s="57"/>
      <c r="AU533" s="57"/>
      <c r="AV533" s="57"/>
      <c r="AW533" s="57"/>
      <c r="AX533" s="57"/>
      <c r="AY533" s="57"/>
      <c r="AZ533" s="57"/>
      <c r="BA533" s="57"/>
      <c r="BB533" s="57"/>
      <c r="BC533" s="57"/>
      <c r="BD533" s="57"/>
      <c r="BE533" s="57"/>
      <c r="BF533" s="62"/>
    </row>
    <row r="534" spans="1:58" s="60" customFormat="1" x14ac:dyDescent="0.3">
      <c r="A534" s="57" t="str">
        <f t="shared" si="21"/>
        <v>14.5.1.a Coste marine balneabili</v>
      </c>
      <c r="B534" s="57" t="str">
        <f t="shared" si="20"/>
        <v/>
      </c>
      <c r="C534" s="59" t="s">
        <v>4</v>
      </c>
      <c r="D534" s="59"/>
      <c r="E534" s="59"/>
      <c r="P534" s="60">
        <v>72.5</v>
      </c>
      <c r="Q534" s="60">
        <v>72.400000000000006</v>
      </c>
      <c r="R534" s="60">
        <v>72.599999999999994</v>
      </c>
      <c r="S534" s="60">
        <v>72.3</v>
      </c>
      <c r="T534" s="60">
        <v>72.2</v>
      </c>
      <c r="U534" s="60">
        <v>71.5</v>
      </c>
      <c r="V534" s="60">
        <v>71.099999999999994</v>
      </c>
      <c r="Y534" s="61"/>
      <c r="Z534" s="61"/>
      <c r="AB534" s="57"/>
      <c r="AC534" s="57"/>
      <c r="AD534" s="57"/>
      <c r="AE534" s="57"/>
      <c r="AF534" s="57"/>
      <c r="AG534" s="57"/>
      <c r="AH534" s="57"/>
      <c r="AI534" s="57"/>
      <c r="AJ534" s="57"/>
      <c r="AK534" s="57"/>
      <c r="AL534" s="57"/>
      <c r="AM534" s="57"/>
      <c r="AN534" s="57"/>
      <c r="AO534" s="57"/>
      <c r="AP534" s="57"/>
      <c r="AQ534" s="57"/>
      <c r="AR534" s="57"/>
      <c r="AS534" s="57"/>
      <c r="AT534" s="57"/>
      <c r="AU534" s="57"/>
      <c r="AV534" s="57"/>
      <c r="AW534" s="57"/>
      <c r="AX534" s="57"/>
      <c r="AY534" s="57"/>
      <c r="AZ534" s="57"/>
      <c r="BA534" s="57"/>
      <c r="BB534" s="57"/>
      <c r="BC534" s="57"/>
      <c r="BD534" s="57"/>
      <c r="BE534" s="57"/>
      <c r="BF534" s="62"/>
    </row>
    <row r="535" spans="1:58" s="71" customFormat="1" x14ac:dyDescent="0.3">
      <c r="A535" s="57" t="str">
        <f t="shared" si="21"/>
        <v>14.5.1.a Coste marine balneabili</v>
      </c>
      <c r="B535" s="57" t="str">
        <f t="shared" si="20"/>
        <v/>
      </c>
      <c r="C535" s="59" t="s">
        <v>5</v>
      </c>
      <c r="D535" s="59"/>
      <c r="E535" s="59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>
        <v>73.400000000000006</v>
      </c>
      <c r="Q535" s="60">
        <v>73.8</v>
      </c>
      <c r="R535" s="60">
        <v>75.2</v>
      </c>
      <c r="S535" s="60">
        <v>75.400000000000006</v>
      </c>
      <c r="T535" s="60">
        <v>75.2</v>
      </c>
      <c r="U535" s="60">
        <v>73.2</v>
      </c>
      <c r="V535" s="60">
        <v>73.2</v>
      </c>
      <c r="W535" s="60"/>
      <c r="X535" s="60"/>
      <c r="Y535" s="61"/>
      <c r="Z535" s="61"/>
      <c r="AA535" s="60"/>
      <c r="AB535" s="57"/>
      <c r="AC535" s="57"/>
      <c r="AD535" s="57"/>
      <c r="AE535" s="57"/>
      <c r="AF535" s="57"/>
      <c r="AG535" s="57"/>
      <c r="AH535" s="57"/>
      <c r="AI535" s="57"/>
      <c r="AJ535" s="57"/>
      <c r="AK535" s="57"/>
      <c r="AL535" s="57"/>
      <c r="AM535" s="57"/>
      <c r="AN535" s="57"/>
      <c r="AO535" s="57"/>
      <c r="AP535" s="57"/>
      <c r="AQ535" s="57"/>
      <c r="AR535" s="57"/>
      <c r="AS535" s="57"/>
      <c r="AT535" s="57"/>
      <c r="AU535" s="57"/>
      <c r="AV535" s="57"/>
      <c r="AW535" s="57"/>
      <c r="AX535" s="57"/>
      <c r="AY535" s="57"/>
      <c r="AZ535" s="57"/>
      <c r="BA535" s="57"/>
      <c r="BB535" s="57"/>
      <c r="BC535" s="57"/>
      <c r="BD535" s="57"/>
      <c r="BE535" s="57"/>
      <c r="BF535" s="70"/>
    </row>
    <row r="536" spans="1:58" s="4" customFormat="1" x14ac:dyDescent="0.3">
      <c r="A536" s="4" t="str">
        <f t="shared" si="21"/>
        <v>14.5.1.b Aree marine protette EUAP</v>
      </c>
      <c r="B536" s="22" t="str">
        <f t="shared" si="20"/>
        <v>14.5.1.b Aree marine protette EUAP</v>
      </c>
      <c r="C536" s="6" t="s">
        <v>70</v>
      </c>
      <c r="D536" s="10" t="s">
        <v>191</v>
      </c>
      <c r="E536" s="6"/>
      <c r="F536" s="4" t="s">
        <v>71</v>
      </c>
      <c r="Y536" s="22"/>
      <c r="Z536" s="22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27"/>
    </row>
    <row r="537" spans="1:58" s="4" customFormat="1" x14ac:dyDescent="0.3">
      <c r="A537" s="4" t="str">
        <f t="shared" si="21"/>
        <v>14.5.1.b Aree marine protette EUAP</v>
      </c>
      <c r="B537" s="22" t="str">
        <f t="shared" si="20"/>
        <v/>
      </c>
      <c r="C537" s="10" t="s">
        <v>3</v>
      </c>
      <c r="D537" s="10"/>
      <c r="E537" s="10"/>
      <c r="M537" s="4">
        <v>2957.8</v>
      </c>
      <c r="N537" s="4" t="s">
        <v>63</v>
      </c>
      <c r="O537" s="4">
        <v>3018.7</v>
      </c>
      <c r="P537" s="4" t="s">
        <v>63</v>
      </c>
      <c r="Q537" s="4" t="s">
        <v>63</v>
      </c>
      <c r="R537" s="4" t="s">
        <v>63</v>
      </c>
      <c r="S537" s="4" t="s">
        <v>63</v>
      </c>
      <c r="T537" s="4" t="s">
        <v>63</v>
      </c>
      <c r="U537" s="4" t="s">
        <v>63</v>
      </c>
      <c r="V537" s="4">
        <v>3076.2</v>
      </c>
      <c r="Y537" s="22"/>
      <c r="Z537" s="22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27"/>
    </row>
    <row r="538" spans="1:58" s="4" customFormat="1" x14ac:dyDescent="0.3">
      <c r="A538" s="4" t="str">
        <f t="shared" si="21"/>
        <v>14.5.1.b Aree marine protette EUAP</v>
      </c>
      <c r="B538" s="22" t="str">
        <f t="shared" si="20"/>
        <v/>
      </c>
      <c r="C538" s="10" t="s">
        <v>4</v>
      </c>
      <c r="D538" s="10"/>
      <c r="E538" s="10"/>
      <c r="M538" s="4">
        <v>703.4</v>
      </c>
      <c r="N538" s="4" t="s">
        <v>63</v>
      </c>
      <c r="O538" s="4">
        <v>703.4</v>
      </c>
      <c r="P538" s="4" t="s">
        <v>63</v>
      </c>
      <c r="Q538" s="4" t="s">
        <v>63</v>
      </c>
      <c r="R538" s="4" t="s">
        <v>63</v>
      </c>
      <c r="S538" s="4" t="s">
        <v>63</v>
      </c>
      <c r="T538" s="4" t="s">
        <v>63</v>
      </c>
      <c r="U538" s="4" t="s">
        <v>63</v>
      </c>
      <c r="V538" s="4">
        <v>703.4</v>
      </c>
      <c r="Y538" s="22"/>
      <c r="Z538" s="22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27"/>
    </row>
    <row r="539" spans="1:58" s="4" customFormat="1" x14ac:dyDescent="0.3">
      <c r="A539" s="4" t="str">
        <f t="shared" si="21"/>
        <v>14.5.1.b Aree marine protette EUAP</v>
      </c>
      <c r="B539" s="22" t="str">
        <f t="shared" si="20"/>
        <v/>
      </c>
      <c r="C539" s="10" t="s">
        <v>5</v>
      </c>
      <c r="D539" s="10"/>
      <c r="E539" s="10"/>
      <c r="M539" s="4">
        <v>0</v>
      </c>
      <c r="O539" s="4">
        <v>0</v>
      </c>
      <c r="V539" s="4">
        <v>0</v>
      </c>
      <c r="Y539" s="22"/>
      <c r="Z539" s="22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27"/>
    </row>
    <row r="540" spans="1:58" s="73" customFormat="1" x14ac:dyDescent="0.3">
      <c r="A540" s="57" t="str">
        <f t="shared" si="21"/>
        <v xml:space="preserve">15.1.1 Aree forestali in rapporto alla superficie terrestre </v>
      </c>
      <c r="B540" s="57" t="str">
        <f t="shared" si="20"/>
        <v xml:space="preserve">15.1.1 Aree forestali in rapporto alla superficie terrestre </v>
      </c>
      <c r="C540" s="58" t="s">
        <v>57</v>
      </c>
      <c r="D540" s="59" t="s">
        <v>192</v>
      </c>
      <c r="E540" s="58"/>
      <c r="F540" s="60" t="s">
        <v>11</v>
      </c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1"/>
      <c r="Z540" s="61"/>
      <c r="AA540" s="60"/>
      <c r="AB540" s="57"/>
      <c r="AC540" s="57"/>
      <c r="AD540" s="57"/>
      <c r="AE540" s="57"/>
      <c r="AF540" s="57"/>
      <c r="AG540" s="57"/>
      <c r="AH540" s="57"/>
      <c r="AI540" s="57"/>
      <c r="AJ540" s="57"/>
      <c r="AK540" s="57"/>
      <c r="AL540" s="57"/>
      <c r="AM540" s="57"/>
      <c r="AN540" s="57"/>
      <c r="AO540" s="57"/>
      <c r="AP540" s="57"/>
      <c r="AQ540" s="57"/>
      <c r="AR540" s="57"/>
      <c r="AS540" s="57"/>
      <c r="AT540" s="57"/>
      <c r="AU540" s="57"/>
      <c r="AV540" s="57"/>
      <c r="AW540" s="57"/>
      <c r="AX540" s="57"/>
      <c r="AY540" s="57"/>
      <c r="AZ540" s="57"/>
      <c r="BA540" s="57"/>
      <c r="BB540" s="57"/>
      <c r="BC540" s="57"/>
      <c r="BD540" s="57"/>
      <c r="BE540" s="57"/>
      <c r="BF540" s="72"/>
    </row>
    <row r="541" spans="1:58" s="60" customFormat="1" x14ac:dyDescent="0.3">
      <c r="A541" s="57" t="str">
        <f t="shared" si="21"/>
        <v xml:space="preserve">15.1.1 Aree forestali in rapporto alla superficie terrestre </v>
      </c>
      <c r="B541" s="57" t="str">
        <f t="shared" si="20"/>
        <v/>
      </c>
      <c r="C541" s="59" t="s">
        <v>3</v>
      </c>
      <c r="D541" s="59"/>
      <c r="E541" s="59"/>
      <c r="H541" s="128">
        <v>29</v>
      </c>
      <c r="I541" s="129" t="s">
        <v>63</v>
      </c>
      <c r="J541" s="129" t="s">
        <v>63</v>
      </c>
      <c r="K541" s="129" t="s">
        <v>63</v>
      </c>
      <c r="L541" s="129" t="s">
        <v>63</v>
      </c>
      <c r="M541" s="128">
        <v>29.9</v>
      </c>
      <c r="N541" s="130" t="s">
        <v>63</v>
      </c>
      <c r="O541" s="130" t="s">
        <v>63</v>
      </c>
      <c r="P541" s="130" t="s">
        <v>63</v>
      </c>
      <c r="Q541" s="130" t="s">
        <v>63</v>
      </c>
      <c r="R541" s="130">
        <v>30.8</v>
      </c>
      <c r="S541" s="130">
        <v>31</v>
      </c>
      <c r="T541" s="130">
        <v>31.1</v>
      </c>
      <c r="U541" s="130">
        <v>31.3</v>
      </c>
      <c r="V541" s="130">
        <v>31.5</v>
      </c>
      <c r="W541" s="130">
        <v>31.7</v>
      </c>
      <c r="Y541" s="61"/>
      <c r="Z541" s="61"/>
      <c r="AB541" s="57"/>
      <c r="AC541" s="57"/>
      <c r="AD541" s="57"/>
      <c r="AE541" s="57"/>
      <c r="AF541" s="57"/>
      <c r="AG541" s="57"/>
      <c r="AH541" s="57"/>
      <c r="AI541" s="57"/>
      <c r="AJ541" s="57"/>
      <c r="AK541" s="57"/>
      <c r="AL541" s="57"/>
      <c r="AM541" s="57"/>
      <c r="AN541" s="57"/>
      <c r="AO541" s="57"/>
      <c r="AP541" s="57"/>
      <c r="AQ541" s="57"/>
      <c r="AR541" s="57"/>
      <c r="AS541" s="57"/>
      <c r="AT541" s="57"/>
      <c r="AU541" s="57"/>
      <c r="AV541" s="57"/>
      <c r="AW541" s="57"/>
      <c r="AX541" s="57"/>
      <c r="AY541" s="57"/>
      <c r="AZ541" s="57"/>
      <c r="BA541" s="57"/>
      <c r="BB541" s="57"/>
      <c r="BC541" s="57"/>
      <c r="BD541" s="57"/>
      <c r="BE541" s="57"/>
      <c r="BF541" s="62"/>
    </row>
    <row r="542" spans="1:58" s="60" customFormat="1" x14ac:dyDescent="0.3">
      <c r="A542" s="57" t="str">
        <f t="shared" si="21"/>
        <v xml:space="preserve">15.1.1 Aree forestali in rapporto alla superficie terrestre </v>
      </c>
      <c r="B542" s="57" t="str">
        <f t="shared" si="20"/>
        <v/>
      </c>
      <c r="C542" s="59" t="s">
        <v>4</v>
      </c>
      <c r="D542" s="59"/>
      <c r="E542" s="59"/>
      <c r="H542" s="128">
        <v>38.299999999999997</v>
      </c>
      <c r="I542" s="129" t="s">
        <v>63</v>
      </c>
      <c r="J542" s="129" t="s">
        <v>63</v>
      </c>
      <c r="K542" s="129" t="s">
        <v>63</v>
      </c>
      <c r="L542" s="129" t="s">
        <v>63</v>
      </c>
      <c r="M542" s="130"/>
      <c r="N542" s="130" t="s">
        <v>63</v>
      </c>
      <c r="O542" s="130" t="s">
        <v>63</v>
      </c>
      <c r="P542" s="130" t="s">
        <v>63</v>
      </c>
      <c r="Q542" s="130" t="s">
        <v>63</v>
      </c>
      <c r="R542" s="130">
        <v>40.4</v>
      </c>
      <c r="S542" s="130"/>
      <c r="T542" s="130"/>
      <c r="U542" s="130"/>
      <c r="V542" s="130"/>
      <c r="W542" s="130"/>
      <c r="Y542" s="61"/>
      <c r="Z542" s="61"/>
      <c r="AB542" s="57"/>
      <c r="AC542" s="57"/>
      <c r="AD542" s="57"/>
      <c r="AE542" s="57"/>
      <c r="AF542" s="57"/>
      <c r="AG542" s="57"/>
      <c r="AH542" s="57"/>
      <c r="AI542" s="57"/>
      <c r="AJ542" s="57"/>
      <c r="AK542" s="57"/>
      <c r="AL542" s="57"/>
      <c r="AM542" s="57"/>
      <c r="AN542" s="57"/>
      <c r="AO542" s="57"/>
      <c r="AP542" s="57"/>
      <c r="AQ542" s="57"/>
      <c r="AR542" s="57"/>
      <c r="AS542" s="57"/>
      <c r="AT542" s="57"/>
      <c r="AU542" s="57"/>
      <c r="AV542" s="57"/>
      <c r="AW542" s="57"/>
      <c r="AX542" s="57"/>
      <c r="AY542" s="57"/>
      <c r="AZ542" s="57"/>
      <c r="BA542" s="57"/>
      <c r="BB542" s="57"/>
      <c r="BC542" s="57"/>
      <c r="BD542" s="57"/>
      <c r="BE542" s="57"/>
      <c r="BF542" s="62"/>
    </row>
    <row r="543" spans="1:58" s="71" customFormat="1" x14ac:dyDescent="0.3">
      <c r="A543" s="57" t="str">
        <f t="shared" si="21"/>
        <v xml:space="preserve">15.1.1 Aree forestali in rapporto alla superficie terrestre </v>
      </c>
      <c r="B543" s="57" t="str">
        <f t="shared" si="20"/>
        <v/>
      </c>
      <c r="C543" s="59" t="s">
        <v>5</v>
      </c>
      <c r="D543" s="59"/>
      <c r="E543" s="59"/>
      <c r="F543" s="60"/>
      <c r="G543" s="60"/>
      <c r="H543" s="128">
        <v>31</v>
      </c>
      <c r="I543" s="129" t="s">
        <v>63</v>
      </c>
      <c r="J543" s="129" t="s">
        <v>63</v>
      </c>
      <c r="K543" s="129" t="s">
        <v>63</v>
      </c>
      <c r="L543" s="129" t="s">
        <v>63</v>
      </c>
      <c r="M543" s="130"/>
      <c r="N543" s="130" t="s">
        <v>63</v>
      </c>
      <c r="O543" s="130" t="s">
        <v>63</v>
      </c>
      <c r="P543" s="130" t="s">
        <v>63</v>
      </c>
      <c r="Q543" s="130" t="s">
        <v>63</v>
      </c>
      <c r="R543" s="130">
        <v>31.3</v>
      </c>
      <c r="S543" s="130"/>
      <c r="T543" s="130"/>
      <c r="U543" s="130"/>
      <c r="V543" s="130"/>
      <c r="W543" s="130"/>
      <c r="X543" s="60"/>
      <c r="Y543" s="61"/>
      <c r="Z543" s="61"/>
      <c r="AA543" s="60"/>
      <c r="AB543" s="57"/>
      <c r="AC543" s="57"/>
      <c r="AD543" s="57"/>
      <c r="AE543" s="57"/>
      <c r="AF543" s="57"/>
      <c r="AG543" s="57"/>
      <c r="AH543" s="57"/>
      <c r="AI543" s="57"/>
      <c r="AJ543" s="57"/>
      <c r="AK543" s="57"/>
      <c r="AL543" s="57"/>
      <c r="AM543" s="57"/>
      <c r="AN543" s="57"/>
      <c r="AO543" s="57"/>
      <c r="AP543" s="57"/>
      <c r="AQ543" s="57"/>
      <c r="AR543" s="57"/>
      <c r="AS543" s="57"/>
      <c r="AT543" s="57"/>
      <c r="AU543" s="57"/>
      <c r="AV543" s="57"/>
      <c r="AW543" s="57"/>
      <c r="AX543" s="57"/>
      <c r="AY543" s="57"/>
      <c r="AZ543" s="57"/>
      <c r="BA543" s="57"/>
      <c r="BB543" s="57"/>
      <c r="BC543" s="57"/>
      <c r="BD543" s="57"/>
      <c r="BE543" s="57"/>
      <c r="BF543" s="70"/>
    </row>
    <row r="544" spans="1:58" s="4" customFormat="1" x14ac:dyDescent="0.3">
      <c r="A544" s="4" t="str">
        <f t="shared" si="21"/>
        <v>15.1.2.a Aree protette</v>
      </c>
      <c r="B544" s="22" t="str">
        <f t="shared" si="20"/>
        <v>15.1.2.a Aree protette</v>
      </c>
      <c r="C544" s="6" t="s">
        <v>49</v>
      </c>
      <c r="D544" s="10" t="s">
        <v>191</v>
      </c>
      <c r="E544" s="6"/>
      <c r="F544" s="4" t="s">
        <v>11</v>
      </c>
      <c r="Y544" s="22"/>
      <c r="Z544" s="22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27"/>
    </row>
    <row r="545" spans="1:58" s="4" customFormat="1" x14ac:dyDescent="0.3">
      <c r="A545" s="4" t="str">
        <f t="shared" si="21"/>
        <v>15.1.2.a Aree protette</v>
      </c>
      <c r="B545" s="22" t="str">
        <f t="shared" si="20"/>
        <v/>
      </c>
      <c r="C545" s="10" t="s">
        <v>3</v>
      </c>
      <c r="D545" s="10"/>
      <c r="E545" s="10"/>
      <c r="O545" s="4">
        <v>21.6</v>
      </c>
      <c r="P545" s="4">
        <v>21.6</v>
      </c>
      <c r="S545" s="4">
        <v>21.6</v>
      </c>
      <c r="T545" s="4">
        <v>21.6</v>
      </c>
      <c r="X545" s="4">
        <v>21.7</v>
      </c>
      <c r="Y545" s="22">
        <v>21.7</v>
      </c>
      <c r="Z545" s="22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27"/>
    </row>
    <row r="546" spans="1:58" s="4" customFormat="1" x14ac:dyDescent="0.3">
      <c r="A546" s="4" t="str">
        <f t="shared" si="21"/>
        <v>15.1.2.a Aree protette</v>
      </c>
      <c r="B546" s="22" t="str">
        <f t="shared" si="20"/>
        <v/>
      </c>
      <c r="C546" s="10" t="s">
        <v>4</v>
      </c>
      <c r="D546" s="10"/>
      <c r="E546" s="10"/>
      <c r="O546" s="4">
        <v>19.899999999999999</v>
      </c>
      <c r="P546" s="4">
        <v>19.899999999999999</v>
      </c>
      <c r="S546" s="4">
        <v>19.899999999999999</v>
      </c>
      <c r="T546" s="4">
        <v>19.899999999999999</v>
      </c>
      <c r="X546" s="4">
        <v>20</v>
      </c>
      <c r="Y546" s="22">
        <v>20</v>
      </c>
      <c r="Z546" s="22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27"/>
    </row>
    <row r="547" spans="1:58" s="4" customFormat="1" x14ac:dyDescent="0.3">
      <c r="A547" s="4" t="str">
        <f t="shared" si="21"/>
        <v>15.1.2.a Aree protette</v>
      </c>
      <c r="B547" s="22" t="str">
        <f t="shared" si="20"/>
        <v/>
      </c>
      <c r="C547" s="10" t="s">
        <v>5</v>
      </c>
      <c r="D547" s="10"/>
      <c r="E547" s="10"/>
      <c r="O547" s="4">
        <v>18.7</v>
      </c>
      <c r="P547" s="4">
        <v>18.7</v>
      </c>
      <c r="S547" s="4">
        <v>18.8</v>
      </c>
      <c r="T547" s="4">
        <v>18.8</v>
      </c>
      <c r="X547" s="4">
        <v>18.8</v>
      </c>
      <c r="Y547" s="22">
        <v>18.8</v>
      </c>
      <c r="Z547" s="22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27"/>
    </row>
    <row r="548" spans="1:58" s="60" customFormat="1" x14ac:dyDescent="0.3">
      <c r="A548" s="57" t="str">
        <f>IF(B548=C548,B548,#REF!)</f>
        <v xml:space="preserve">15.1.2.d Territorio coperto da aree protette terrestri </v>
      </c>
      <c r="B548" s="57" t="str">
        <f t="shared" si="20"/>
        <v xml:space="preserve">15.1.2.d Territorio coperto da aree protette terrestri </v>
      </c>
      <c r="C548" s="58" t="s">
        <v>72</v>
      </c>
      <c r="D548" s="59" t="s">
        <v>192</v>
      </c>
      <c r="E548" s="58"/>
      <c r="F548" s="60" t="s">
        <v>24</v>
      </c>
      <c r="Y548" s="61"/>
      <c r="Z548" s="61"/>
      <c r="AB548" s="57"/>
      <c r="AC548" s="57"/>
      <c r="AD548" s="57"/>
      <c r="AE548" s="57"/>
      <c r="AF548" s="57"/>
      <c r="AG548" s="57"/>
      <c r="AH548" s="57"/>
      <c r="AI548" s="57"/>
      <c r="AJ548" s="57"/>
      <c r="AK548" s="57"/>
      <c r="AL548" s="57"/>
      <c r="AM548" s="57"/>
      <c r="AN548" s="57"/>
      <c r="AO548" s="57"/>
      <c r="AP548" s="57"/>
      <c r="AQ548" s="57"/>
      <c r="AR548" s="57"/>
      <c r="AS548" s="57"/>
      <c r="AT548" s="57"/>
      <c r="AU548" s="57"/>
      <c r="AV548" s="57"/>
      <c r="AW548" s="57"/>
      <c r="AX548" s="57"/>
      <c r="AY548" s="57"/>
      <c r="AZ548" s="57"/>
      <c r="BA548" s="57"/>
      <c r="BB548" s="57"/>
      <c r="BC548" s="57"/>
      <c r="BD548" s="57"/>
      <c r="BE548" s="57"/>
      <c r="BF548" s="62"/>
    </row>
    <row r="549" spans="1:58" s="76" customFormat="1" x14ac:dyDescent="0.3">
      <c r="A549" s="57" t="str">
        <f t="shared" si="21"/>
        <v xml:space="preserve">15.1.2.d Territorio coperto da aree protette terrestri </v>
      </c>
      <c r="B549" s="57" t="str">
        <f t="shared" si="20"/>
        <v/>
      </c>
      <c r="C549" s="59" t="s">
        <v>3</v>
      </c>
      <c r="D549" s="59"/>
      <c r="E549" s="59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83">
        <v>3173304</v>
      </c>
      <c r="W549" s="60"/>
      <c r="X549" s="60"/>
      <c r="Y549" s="61"/>
      <c r="Z549" s="61"/>
      <c r="AA549" s="60">
        <v>3175553.79</v>
      </c>
      <c r="AB549" s="57"/>
      <c r="AC549" s="57"/>
      <c r="AD549" s="57"/>
      <c r="AE549" s="57"/>
      <c r="AF549" s="57"/>
      <c r="AG549" s="57"/>
      <c r="AH549" s="57"/>
      <c r="AI549" s="57"/>
      <c r="AJ549" s="57"/>
      <c r="AK549" s="57"/>
      <c r="AL549" s="57"/>
      <c r="AM549" s="57"/>
      <c r="AN549" s="57"/>
      <c r="AO549" s="57"/>
      <c r="AP549" s="57"/>
      <c r="AQ549" s="57"/>
      <c r="AR549" s="57"/>
      <c r="AS549" s="57"/>
      <c r="AT549" s="57"/>
      <c r="AU549" s="57"/>
      <c r="AV549" s="57"/>
      <c r="AW549" s="57"/>
      <c r="AX549" s="57"/>
      <c r="AY549" s="57"/>
      <c r="AZ549" s="57"/>
      <c r="BA549" s="57"/>
      <c r="BB549" s="57"/>
      <c r="BC549" s="57"/>
      <c r="BD549" s="57"/>
      <c r="BE549" s="57"/>
      <c r="BF549" s="75"/>
    </row>
    <row r="550" spans="1:58" s="78" customFormat="1" x14ac:dyDescent="0.3">
      <c r="A550" s="57" t="str">
        <f t="shared" si="21"/>
        <v xml:space="preserve">15.1.2.d Territorio coperto da aree protette terrestri </v>
      </c>
      <c r="B550" s="57" t="str">
        <f t="shared" si="20"/>
        <v/>
      </c>
      <c r="C550" s="59" t="s">
        <v>4</v>
      </c>
      <c r="D550" s="59"/>
      <c r="E550" s="59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>
        <v>910303</v>
      </c>
      <c r="W550" s="60"/>
      <c r="X550" s="60"/>
      <c r="Y550" s="61"/>
      <c r="Z550" s="61"/>
      <c r="AA550" s="60">
        <v>910300</v>
      </c>
      <c r="AB550" s="57"/>
      <c r="AC550" s="57"/>
      <c r="AD550" s="57"/>
      <c r="AE550" s="57"/>
      <c r="AF550" s="57"/>
      <c r="AG550" s="57"/>
      <c r="AH550" s="57"/>
      <c r="AI550" s="57"/>
      <c r="AJ550" s="57"/>
      <c r="AK550" s="57"/>
      <c r="AL550" s="57"/>
      <c r="AM550" s="57"/>
      <c r="AN550" s="57"/>
      <c r="AO550" s="57"/>
      <c r="AP550" s="57"/>
      <c r="AQ550" s="57"/>
      <c r="AR550" s="57"/>
      <c r="AS550" s="57"/>
      <c r="AT550" s="57"/>
      <c r="AU550" s="57"/>
      <c r="AV550" s="57"/>
      <c r="AW550" s="57"/>
      <c r="AX550" s="57"/>
      <c r="AY550" s="57"/>
      <c r="AZ550" s="57"/>
      <c r="BA550" s="57"/>
      <c r="BB550" s="57"/>
      <c r="BC550" s="57"/>
      <c r="BD550" s="57"/>
      <c r="BE550" s="57"/>
      <c r="BF550" s="77"/>
    </row>
    <row r="551" spans="1:58" s="71" customFormat="1" x14ac:dyDescent="0.3">
      <c r="A551" s="57" t="str">
        <f t="shared" si="21"/>
        <v xml:space="preserve">15.1.2.d Territorio coperto da aree protette terrestri </v>
      </c>
      <c r="B551" s="57" t="str">
        <f t="shared" si="20"/>
        <v/>
      </c>
      <c r="C551" s="59" t="s">
        <v>5</v>
      </c>
      <c r="D551" s="59"/>
      <c r="E551" s="59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>
        <v>90477</v>
      </c>
      <c r="W551" s="60"/>
      <c r="X551" s="60"/>
      <c r="Y551" s="61"/>
      <c r="Z551" s="61"/>
      <c r="AA551" s="60">
        <v>90477</v>
      </c>
      <c r="AB551" s="57"/>
      <c r="AC551" s="57"/>
      <c r="AD551" s="57"/>
      <c r="AE551" s="57"/>
      <c r="AF551" s="57"/>
      <c r="AG551" s="57"/>
      <c r="AH551" s="57"/>
      <c r="AI551" s="57"/>
      <c r="AJ551" s="57"/>
      <c r="AK551" s="57"/>
      <c r="AL551" s="57"/>
      <c r="AM551" s="57"/>
      <c r="AN551" s="57"/>
      <c r="AO551" s="57"/>
      <c r="AP551" s="57"/>
      <c r="AQ551" s="57"/>
      <c r="AR551" s="57"/>
      <c r="AS551" s="57"/>
      <c r="AT551" s="57"/>
      <c r="AU551" s="57"/>
      <c r="AV551" s="57"/>
      <c r="AW551" s="57"/>
      <c r="AX551" s="57"/>
      <c r="AY551" s="57"/>
      <c r="AZ551" s="57"/>
      <c r="BA551" s="57"/>
      <c r="BB551" s="57"/>
      <c r="BC551" s="57"/>
      <c r="BD551" s="57"/>
      <c r="BE551" s="57"/>
      <c r="BF551" s="70"/>
    </row>
    <row r="552" spans="1:58" s="4" customFormat="1" x14ac:dyDescent="0.3">
      <c r="A552" s="4" t="str">
        <f t="shared" si="21"/>
        <v>15.2.1.a Tasso d’incremento annuo delle aree forestali</v>
      </c>
      <c r="B552" s="22" t="str">
        <f t="shared" si="20"/>
        <v>15.2.1.a Tasso d’incremento annuo delle aree forestali</v>
      </c>
      <c r="C552" s="6" t="s">
        <v>55</v>
      </c>
      <c r="D552" s="10" t="s">
        <v>192</v>
      </c>
      <c r="E552" s="6"/>
      <c r="F552" s="4" t="s">
        <v>108</v>
      </c>
      <c r="Y552" s="22"/>
      <c r="Z552" s="22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27"/>
    </row>
    <row r="553" spans="1:58" s="4" customFormat="1" x14ac:dyDescent="0.3">
      <c r="A553" s="4" t="str">
        <f t="shared" si="21"/>
        <v>15.2.1.a Tasso d’incremento annuo delle aree forestali</v>
      </c>
      <c r="B553" s="22" t="str">
        <f t="shared" si="20"/>
        <v/>
      </c>
      <c r="C553" s="10" t="s">
        <v>3</v>
      </c>
      <c r="D553" s="10"/>
      <c r="E553" s="10"/>
      <c r="X553" s="4">
        <v>20.6</v>
      </c>
      <c r="Y553" s="22">
        <v>20.6</v>
      </c>
      <c r="Z553" s="22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27"/>
    </row>
    <row r="554" spans="1:58" s="4" customFormat="1" x14ac:dyDescent="0.3">
      <c r="A554" s="4" t="str">
        <f t="shared" si="21"/>
        <v>15.2.1.a Tasso d’incremento annuo delle aree forestali</v>
      </c>
      <c r="B554" s="22" t="str">
        <f t="shared" si="20"/>
        <v/>
      </c>
      <c r="C554" s="10" t="s">
        <v>4</v>
      </c>
      <c r="D554" s="10"/>
      <c r="E554" s="10"/>
      <c r="Y554" s="22"/>
      <c r="Z554" s="22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27"/>
    </row>
    <row r="555" spans="1:58" s="4" customFormat="1" x14ac:dyDescent="0.3">
      <c r="A555" s="4" t="str">
        <f t="shared" si="21"/>
        <v>15.2.1.a Tasso d’incremento annuo delle aree forestali</v>
      </c>
      <c r="B555" s="22" t="str">
        <f t="shared" si="20"/>
        <v/>
      </c>
      <c r="C555" s="10" t="s">
        <v>5</v>
      </c>
      <c r="D555" s="10"/>
      <c r="E555" s="10"/>
      <c r="Y555" s="22">
        <v>2893.04</v>
      </c>
      <c r="Z555" s="22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27"/>
    </row>
    <row r="556" spans="1:58" s="73" customFormat="1" ht="28.8" x14ac:dyDescent="0.3">
      <c r="A556" s="57" t="str">
        <f t="shared" si="21"/>
        <v xml:space="preserve">15.3.1.a Frammentazione del territorio naturale e agricolo 
</v>
      </c>
      <c r="B556" s="57" t="str">
        <f t="shared" ref="B556:B607" si="22">IF(FALSE=OR(C556="Italia",C556="Centro",C556="Regione Marche"),C556,"")</f>
        <v xml:space="preserve">15.3.1.a Frammentazione del territorio naturale e agricolo 
</v>
      </c>
      <c r="C556" s="79" t="s">
        <v>159</v>
      </c>
      <c r="D556" s="80" t="s">
        <v>191</v>
      </c>
      <c r="E556" s="79"/>
      <c r="F556" s="63" t="s">
        <v>11</v>
      </c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81"/>
      <c r="Z556" s="81"/>
      <c r="AA556" s="60"/>
      <c r="AB556" s="57"/>
      <c r="AC556" s="57"/>
      <c r="AD556" s="57"/>
      <c r="AE556" s="57"/>
      <c r="AF556" s="57"/>
      <c r="AG556" s="57"/>
      <c r="AH556" s="57"/>
      <c r="AI556" s="57"/>
      <c r="AJ556" s="57"/>
      <c r="AK556" s="57"/>
      <c r="AL556" s="57"/>
      <c r="AM556" s="57"/>
      <c r="AN556" s="57"/>
      <c r="AO556" s="57"/>
      <c r="AP556" s="57"/>
      <c r="AQ556" s="57"/>
      <c r="AR556" s="57"/>
      <c r="AS556" s="57"/>
      <c r="AT556" s="57"/>
      <c r="AU556" s="57"/>
      <c r="AV556" s="57"/>
      <c r="AW556" s="57"/>
      <c r="AX556" s="57"/>
      <c r="AY556" s="57"/>
      <c r="AZ556" s="57"/>
      <c r="BA556" s="57"/>
      <c r="BB556" s="57"/>
      <c r="BC556" s="57"/>
      <c r="BD556" s="57"/>
      <c r="BE556" s="57"/>
      <c r="BF556" s="72"/>
    </row>
    <row r="557" spans="1:58" s="60" customFormat="1" x14ac:dyDescent="0.3">
      <c r="A557" s="57" t="str">
        <f t="shared" ref="A557:A583" si="23">IF(B557=C557,B557,A556)</f>
        <v xml:space="preserve">15.3.1.a Frammentazione del territorio naturale e agricolo 
</v>
      </c>
      <c r="B557" s="57" t="str">
        <f t="shared" si="22"/>
        <v/>
      </c>
      <c r="C557" s="80" t="s">
        <v>3</v>
      </c>
      <c r="D557" s="80"/>
      <c r="E557" s="80"/>
      <c r="F557" s="63"/>
      <c r="G557" s="63"/>
      <c r="H557" s="63"/>
      <c r="I557" s="63"/>
      <c r="J557" s="63"/>
      <c r="K557" s="63"/>
      <c r="L557" s="63"/>
      <c r="M557" s="63"/>
      <c r="N557" s="63"/>
      <c r="O557" s="63">
        <v>39.1</v>
      </c>
      <c r="P557" s="63"/>
      <c r="Q557" s="63"/>
      <c r="R557" s="63">
        <v>40.299999999999997</v>
      </c>
      <c r="S557" s="63">
        <v>40.5</v>
      </c>
      <c r="T557" s="63">
        <v>40.6</v>
      </c>
      <c r="U557" s="63">
        <v>40.6</v>
      </c>
      <c r="V557" s="63">
        <v>40.6</v>
      </c>
      <c r="W557" s="63">
        <v>40.700000000000003</v>
      </c>
      <c r="X557" s="63">
        <v>40.700000000000003</v>
      </c>
      <c r="Y557" s="81">
        <v>40.799999999999997</v>
      </c>
      <c r="Z557" s="81">
        <v>42.3</v>
      </c>
      <c r="AB557" s="57"/>
      <c r="AC557" s="57"/>
      <c r="AD557" s="57"/>
      <c r="AE557" s="57"/>
      <c r="AF557" s="57"/>
      <c r="AG557" s="57"/>
      <c r="AH557" s="57"/>
      <c r="AI557" s="57"/>
      <c r="AJ557" s="57"/>
      <c r="AK557" s="57"/>
      <c r="AL557" s="57"/>
      <c r="AM557" s="57"/>
      <c r="AN557" s="57"/>
      <c r="AO557" s="57"/>
      <c r="AP557" s="57"/>
      <c r="AQ557" s="57"/>
      <c r="AR557" s="57"/>
      <c r="AS557" s="57"/>
      <c r="AT557" s="57"/>
      <c r="AU557" s="57"/>
      <c r="AV557" s="57"/>
      <c r="AW557" s="57"/>
      <c r="AX557" s="57"/>
      <c r="AY557" s="57"/>
      <c r="AZ557" s="57"/>
      <c r="BA557" s="57"/>
      <c r="BB557" s="57"/>
      <c r="BC557" s="57"/>
      <c r="BD557" s="57"/>
      <c r="BE557" s="57"/>
      <c r="BF557" s="62"/>
    </row>
    <row r="558" spans="1:58" s="60" customFormat="1" x14ac:dyDescent="0.3">
      <c r="A558" s="57" t="str">
        <f t="shared" si="23"/>
        <v xml:space="preserve">15.3.1.a Frammentazione del territorio naturale e agricolo 
</v>
      </c>
      <c r="B558" s="57" t="str">
        <f t="shared" si="22"/>
        <v/>
      </c>
      <c r="C558" s="80" t="s">
        <v>4</v>
      </c>
      <c r="D558" s="80"/>
      <c r="E558" s="80"/>
      <c r="F558" s="63"/>
      <c r="G558" s="63"/>
      <c r="H558" s="63"/>
      <c r="I558" s="63"/>
      <c r="J558" s="63"/>
      <c r="K558" s="63"/>
      <c r="L558" s="63"/>
      <c r="M558" s="63"/>
      <c r="N558" s="63"/>
      <c r="O558" s="63">
        <v>44</v>
      </c>
      <c r="P558" s="63"/>
      <c r="Q558" s="63"/>
      <c r="R558" s="63">
        <v>44</v>
      </c>
      <c r="S558" s="63">
        <v>44.1</v>
      </c>
      <c r="T558" s="63">
        <v>44.2</v>
      </c>
      <c r="U558" s="63">
        <v>44.2</v>
      </c>
      <c r="V558" s="63">
        <v>44.3</v>
      </c>
      <c r="W558" s="63">
        <v>44.3</v>
      </c>
      <c r="X558" s="63">
        <v>44.3</v>
      </c>
      <c r="Y558" s="81">
        <v>44.3</v>
      </c>
      <c r="Z558" s="81">
        <v>44.7</v>
      </c>
      <c r="AB558" s="57"/>
      <c r="AC558" s="57"/>
      <c r="AD558" s="57"/>
      <c r="AE558" s="57"/>
      <c r="AF558" s="57"/>
      <c r="AG558" s="57"/>
      <c r="AH558" s="57"/>
      <c r="AI558" s="57"/>
      <c r="AJ558" s="57"/>
      <c r="AK558" s="57"/>
      <c r="AL558" s="57"/>
      <c r="AM558" s="57"/>
      <c r="AN558" s="57"/>
      <c r="AO558" s="57"/>
      <c r="AP558" s="57"/>
      <c r="AQ558" s="57"/>
      <c r="AR558" s="57"/>
      <c r="AS558" s="57"/>
      <c r="AT558" s="57"/>
      <c r="AU558" s="57"/>
      <c r="AV558" s="57"/>
      <c r="AW558" s="57"/>
      <c r="AX558" s="57"/>
      <c r="AY558" s="57"/>
      <c r="AZ558" s="57"/>
      <c r="BA558" s="57"/>
      <c r="BB558" s="57"/>
      <c r="BC558" s="57"/>
      <c r="BD558" s="57"/>
      <c r="BE558" s="57"/>
      <c r="BF558" s="62"/>
    </row>
    <row r="559" spans="1:58" s="71" customFormat="1" x14ac:dyDescent="0.3">
      <c r="A559" s="57" t="str">
        <f t="shared" si="23"/>
        <v xml:space="preserve">15.3.1.a Frammentazione del territorio naturale e agricolo 
</v>
      </c>
      <c r="B559" s="57" t="str">
        <f t="shared" si="22"/>
        <v/>
      </c>
      <c r="C559" s="80" t="s">
        <v>5</v>
      </c>
      <c r="D559" s="80"/>
      <c r="E559" s="80"/>
      <c r="F559" s="63"/>
      <c r="G559" s="63"/>
      <c r="H559" s="63"/>
      <c r="I559" s="63"/>
      <c r="J559" s="63"/>
      <c r="K559" s="63"/>
      <c r="L559" s="63"/>
      <c r="M559" s="63"/>
      <c r="N559" s="63"/>
      <c r="O559" s="63">
        <v>47.6</v>
      </c>
      <c r="P559" s="63"/>
      <c r="Q559" s="63"/>
      <c r="R559" s="63">
        <v>47.8</v>
      </c>
      <c r="S559" s="63">
        <v>47.8</v>
      </c>
      <c r="T559" s="63">
        <v>47.8</v>
      </c>
      <c r="U559" s="63">
        <v>47.7</v>
      </c>
      <c r="V559" s="63">
        <v>47.7</v>
      </c>
      <c r="W559" s="63">
        <v>47.7</v>
      </c>
      <c r="X559" s="63">
        <v>47.7</v>
      </c>
      <c r="Y559" s="81">
        <v>47.7</v>
      </c>
      <c r="Z559" s="81">
        <v>59.7</v>
      </c>
      <c r="AA559" s="60"/>
      <c r="AB559" s="57"/>
      <c r="AC559" s="57"/>
      <c r="AD559" s="57"/>
      <c r="AE559" s="57"/>
      <c r="AF559" s="57"/>
      <c r="AG559" s="57"/>
      <c r="AH559" s="57"/>
      <c r="AI559" s="57"/>
      <c r="AJ559" s="57"/>
      <c r="AK559" s="57"/>
      <c r="AL559" s="57"/>
      <c r="AM559" s="57"/>
      <c r="AN559" s="57"/>
      <c r="AO559" s="57"/>
      <c r="AP559" s="57"/>
      <c r="AQ559" s="57"/>
      <c r="AR559" s="57"/>
      <c r="AS559" s="57"/>
      <c r="AT559" s="57"/>
      <c r="AU559" s="57"/>
      <c r="AV559" s="57"/>
      <c r="AW559" s="57"/>
      <c r="AX559" s="57"/>
      <c r="AY559" s="57"/>
      <c r="AZ559" s="57"/>
      <c r="BA559" s="57"/>
      <c r="BB559" s="57"/>
      <c r="BC559" s="57"/>
      <c r="BD559" s="57"/>
      <c r="BE559" s="57"/>
      <c r="BF559" s="70"/>
    </row>
    <row r="560" spans="1:58" s="13" customFormat="1" x14ac:dyDescent="0.3">
      <c r="A560" s="13" t="str">
        <f t="shared" si="23"/>
        <v xml:space="preserve">15.3.1.b Impermeabilizzazione del suolo da copertura artificiale </v>
      </c>
      <c r="B560" s="13" t="str">
        <f t="shared" si="22"/>
        <v xml:space="preserve">15.3.1.b Impermeabilizzazione del suolo da copertura artificiale </v>
      </c>
      <c r="C560" s="6" t="s">
        <v>37</v>
      </c>
      <c r="D560" s="10" t="s">
        <v>191</v>
      </c>
      <c r="E560" s="6"/>
      <c r="F560" s="4" t="s">
        <v>11</v>
      </c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22"/>
      <c r="Z560" s="22"/>
      <c r="AA560" s="4"/>
    </row>
    <row r="561" spans="1:58" s="13" customFormat="1" x14ac:dyDescent="0.3">
      <c r="A561" s="13" t="str">
        <f t="shared" si="23"/>
        <v xml:space="preserve">15.3.1.b Impermeabilizzazione del suolo da copertura artificiale </v>
      </c>
      <c r="B561" s="13" t="str">
        <f t="shared" si="22"/>
        <v/>
      </c>
      <c r="C561" s="10" t="s">
        <v>3</v>
      </c>
      <c r="D561" s="10"/>
      <c r="E561" s="10"/>
      <c r="F561" s="4"/>
      <c r="G561" s="4"/>
      <c r="H561" s="4"/>
      <c r="I561" s="4"/>
      <c r="J561" s="4"/>
      <c r="K561" s="4"/>
      <c r="L561" s="4"/>
      <c r="M561" s="4"/>
      <c r="N561" s="4"/>
      <c r="O561" s="4">
        <v>6.94</v>
      </c>
      <c r="P561" s="4"/>
      <c r="Q561" s="4"/>
      <c r="R561" s="4">
        <v>7</v>
      </c>
      <c r="S561" s="4">
        <v>7.01</v>
      </c>
      <c r="T561" s="4">
        <v>7.03</v>
      </c>
      <c r="U561" s="4">
        <v>7.05</v>
      </c>
      <c r="V561" s="4">
        <v>7.07</v>
      </c>
      <c r="W561" s="4">
        <v>7.09</v>
      </c>
      <c r="X561" s="4">
        <v>7.11</v>
      </c>
      <c r="Y561" s="22">
        <v>7.14</v>
      </c>
      <c r="Z561" s="22">
        <v>7.16</v>
      </c>
      <c r="AA561" s="4">
        <v>7.17</v>
      </c>
    </row>
    <row r="562" spans="1:58" s="13" customFormat="1" x14ac:dyDescent="0.3">
      <c r="A562" s="13" t="str">
        <f t="shared" si="23"/>
        <v xml:space="preserve">15.3.1.b Impermeabilizzazione del suolo da copertura artificiale </v>
      </c>
      <c r="B562" s="13" t="str">
        <f t="shared" si="22"/>
        <v/>
      </c>
      <c r="C562" s="10" t="s">
        <v>4</v>
      </c>
      <c r="D562" s="10"/>
      <c r="E562" s="10"/>
      <c r="F562" s="4"/>
      <c r="G562" s="4"/>
      <c r="H562" s="4"/>
      <c r="I562" s="4"/>
      <c r="J562" s="4"/>
      <c r="K562" s="4"/>
      <c r="L562" s="4"/>
      <c r="M562" s="4"/>
      <c r="N562" s="4"/>
      <c r="O562" s="4">
        <v>6.6</v>
      </c>
      <c r="P562" s="4"/>
      <c r="Q562" s="4"/>
      <c r="R562" s="4">
        <v>6.65</v>
      </c>
      <c r="S562" s="4">
        <v>6.66</v>
      </c>
      <c r="T562" s="4">
        <v>6.68</v>
      </c>
      <c r="U562" s="4">
        <v>6.69</v>
      </c>
      <c r="V562" s="4">
        <v>6.71</v>
      </c>
      <c r="W562" s="4">
        <v>6.72</v>
      </c>
      <c r="X562" s="4">
        <v>6.74</v>
      </c>
      <c r="Y562" s="22">
        <v>6.76</v>
      </c>
      <c r="Z562" s="22">
        <v>6.78</v>
      </c>
      <c r="AA562" s="4">
        <v>6.8</v>
      </c>
    </row>
    <row r="563" spans="1:58" s="13" customFormat="1" x14ac:dyDescent="0.3">
      <c r="A563" s="13" t="str">
        <f t="shared" si="23"/>
        <v xml:space="preserve">15.3.1.b Impermeabilizzazione del suolo da copertura artificiale </v>
      </c>
      <c r="B563" s="13" t="str">
        <f t="shared" si="22"/>
        <v/>
      </c>
      <c r="C563" s="10" t="s">
        <v>5</v>
      </c>
      <c r="D563" s="10"/>
      <c r="E563" s="10"/>
      <c r="F563" s="4"/>
      <c r="G563" s="4"/>
      <c r="H563" s="4"/>
      <c r="I563" s="4"/>
      <c r="J563" s="4"/>
      <c r="K563" s="4"/>
      <c r="L563" s="4"/>
      <c r="M563" s="4"/>
      <c r="N563" s="4"/>
      <c r="O563" s="4">
        <v>6.79</v>
      </c>
      <c r="P563" s="4"/>
      <c r="Q563" s="4"/>
      <c r="R563" s="4">
        <v>6.83</v>
      </c>
      <c r="S563" s="4">
        <v>6.85</v>
      </c>
      <c r="T563" s="4">
        <v>6.86</v>
      </c>
      <c r="U563" s="4">
        <v>6.88</v>
      </c>
      <c r="V563" s="4">
        <v>6.91</v>
      </c>
      <c r="W563" s="4">
        <v>6.92</v>
      </c>
      <c r="X563" s="4">
        <v>6.94</v>
      </c>
      <c r="Y563" s="22">
        <v>6.96</v>
      </c>
      <c r="Z563" s="22">
        <v>6.98</v>
      </c>
      <c r="AA563" s="4">
        <v>7</v>
      </c>
    </row>
    <row r="564" spans="1:58" s="60" customFormat="1" x14ac:dyDescent="0.3">
      <c r="A564" s="57" t="str">
        <f t="shared" si="23"/>
        <v>16.1.1 Omicidi volontari consumati per 100.000 abitanti</v>
      </c>
      <c r="B564" s="57" t="str">
        <f t="shared" si="22"/>
        <v>16.1.1 Omicidi volontari consumati per 100.000 abitanti</v>
      </c>
      <c r="C564" s="58" t="s">
        <v>60</v>
      </c>
      <c r="D564" s="59" t="s">
        <v>192</v>
      </c>
      <c r="E564" s="58"/>
      <c r="F564" s="60" t="s">
        <v>61</v>
      </c>
      <c r="Y564" s="61"/>
      <c r="Z564" s="61"/>
      <c r="AB564" s="57"/>
      <c r="AC564" s="57"/>
      <c r="AD564" s="57"/>
      <c r="AE564" s="57"/>
      <c r="AF564" s="57"/>
      <c r="AG564" s="57"/>
      <c r="AH564" s="57"/>
      <c r="AI564" s="57"/>
      <c r="AJ564" s="57"/>
      <c r="AK564" s="57"/>
      <c r="AL564" s="57"/>
      <c r="AM564" s="57"/>
      <c r="AN564" s="57"/>
      <c r="AO564" s="57"/>
      <c r="AP564" s="57"/>
      <c r="AQ564" s="57"/>
      <c r="AR564" s="57"/>
      <c r="AS564" s="57"/>
      <c r="AT564" s="57"/>
      <c r="AU564" s="57"/>
      <c r="AV564" s="57"/>
      <c r="AW564" s="57"/>
      <c r="AX564" s="57"/>
      <c r="AY564" s="57"/>
      <c r="AZ564" s="57"/>
      <c r="BA564" s="57"/>
      <c r="BB564" s="57"/>
      <c r="BC564" s="57"/>
      <c r="BD564" s="57"/>
      <c r="BE564" s="57"/>
      <c r="BF564" s="62"/>
    </row>
    <row r="565" spans="1:58" s="60" customFormat="1" x14ac:dyDescent="0.3">
      <c r="A565" s="57" t="str">
        <f t="shared" si="23"/>
        <v>16.1.1 Omicidi volontari consumati per 100.000 abitanti</v>
      </c>
      <c r="B565" s="57" t="str">
        <f t="shared" si="22"/>
        <v/>
      </c>
      <c r="C565" s="59" t="s">
        <v>3</v>
      </c>
      <c r="D565" s="59"/>
      <c r="E565" s="59"/>
      <c r="G565" s="60">
        <v>1.23</v>
      </c>
      <c r="H565" s="60">
        <v>1.03</v>
      </c>
      <c r="I565" s="60">
        <v>1.06</v>
      </c>
      <c r="J565" s="60">
        <v>1.07</v>
      </c>
      <c r="K565" s="60">
        <v>1.03</v>
      </c>
      <c r="L565" s="60">
        <v>0.98</v>
      </c>
      <c r="M565" s="60">
        <v>0.88</v>
      </c>
      <c r="N565" s="60">
        <v>0.92</v>
      </c>
      <c r="O565" s="60">
        <v>0.88</v>
      </c>
      <c r="P565" s="60">
        <v>0.83</v>
      </c>
      <c r="Q565" s="60">
        <v>0.79</v>
      </c>
      <c r="R565" s="60">
        <v>0.78</v>
      </c>
      <c r="S565" s="60">
        <v>0.67</v>
      </c>
      <c r="T565" s="60">
        <v>0.61</v>
      </c>
      <c r="U565" s="60">
        <v>0.55000000000000004</v>
      </c>
      <c r="V565" s="60">
        <v>0.53</v>
      </c>
      <c r="W565" s="60">
        <v>0.49</v>
      </c>
      <c r="X565" s="60">
        <v>0.52</v>
      </c>
      <c r="Y565" s="103">
        <v>0.56000000000000005</v>
      </c>
      <c r="Z565" s="103">
        <v>0.57999999999999996</v>
      </c>
      <c r="AB565" s="57"/>
      <c r="AC565" s="57"/>
      <c r="AD565" s="57"/>
      <c r="AE565" s="57"/>
      <c r="AF565" s="57"/>
      <c r="AG565" s="57"/>
      <c r="AH565" s="57"/>
      <c r="AI565" s="57"/>
      <c r="AJ565" s="57"/>
      <c r="AK565" s="57"/>
      <c r="AL565" s="57"/>
      <c r="AM565" s="57"/>
      <c r="AN565" s="57"/>
      <c r="AO565" s="57"/>
      <c r="AP565" s="57"/>
      <c r="AQ565" s="57"/>
      <c r="AR565" s="57"/>
      <c r="AS565" s="57"/>
      <c r="AT565" s="57"/>
      <c r="AU565" s="57"/>
      <c r="AV565" s="57"/>
      <c r="AW565" s="57"/>
      <c r="AX565" s="57"/>
      <c r="AY565" s="57"/>
      <c r="AZ565" s="57"/>
      <c r="BA565" s="57"/>
      <c r="BB565" s="57"/>
      <c r="BC565" s="57"/>
      <c r="BD565" s="57"/>
      <c r="BE565" s="57"/>
      <c r="BF565" s="62"/>
    </row>
    <row r="566" spans="1:58" s="60" customFormat="1" x14ac:dyDescent="0.3">
      <c r="A566" s="57" t="str">
        <f t="shared" si="23"/>
        <v>16.1.1 Omicidi volontari consumati per 100.000 abitanti</v>
      </c>
      <c r="B566" s="57" t="str">
        <f t="shared" si="22"/>
        <v/>
      </c>
      <c r="C566" s="59" t="s">
        <v>4</v>
      </c>
      <c r="D566" s="59"/>
      <c r="E566" s="59"/>
      <c r="G566" s="60">
        <v>0.76</v>
      </c>
      <c r="H566" s="60">
        <v>0.72</v>
      </c>
      <c r="I566" s="60">
        <v>0.79</v>
      </c>
      <c r="J566" s="60">
        <v>0.69</v>
      </c>
      <c r="K566" s="60">
        <v>0.84</v>
      </c>
      <c r="L566" s="60">
        <v>0.73</v>
      </c>
      <c r="M566" s="60">
        <v>0.68</v>
      </c>
      <c r="N566" s="60">
        <v>0.71</v>
      </c>
      <c r="O566" s="60">
        <v>0.63</v>
      </c>
      <c r="P566" s="60">
        <v>0.77</v>
      </c>
      <c r="Q566" s="60">
        <v>0.88</v>
      </c>
      <c r="R566" s="60">
        <v>0.55000000000000004</v>
      </c>
      <c r="S566" s="60">
        <v>0.53</v>
      </c>
      <c r="T566" s="60">
        <v>0.39</v>
      </c>
      <c r="U566" s="60">
        <v>0.43</v>
      </c>
      <c r="V566" s="60">
        <v>0.44</v>
      </c>
      <c r="W566" s="60">
        <v>0.43</v>
      </c>
      <c r="X566" s="60">
        <v>0.43</v>
      </c>
      <c r="Y566" s="103">
        <v>0.41</v>
      </c>
      <c r="Z566" s="103">
        <v>0.6</v>
      </c>
      <c r="AB566" s="57"/>
      <c r="AC566" s="57"/>
      <c r="AD566" s="57"/>
      <c r="AE566" s="57"/>
      <c r="AF566" s="57"/>
      <c r="AG566" s="57"/>
      <c r="AH566" s="57"/>
      <c r="AI566" s="57"/>
      <c r="AJ566" s="57"/>
      <c r="AK566" s="57"/>
      <c r="AL566" s="57"/>
      <c r="AM566" s="57"/>
      <c r="AN566" s="57"/>
      <c r="AO566" s="57"/>
      <c r="AP566" s="57"/>
      <c r="AQ566" s="57"/>
      <c r="AR566" s="57"/>
      <c r="AS566" s="57"/>
      <c r="AT566" s="57"/>
      <c r="AU566" s="57"/>
      <c r="AV566" s="57"/>
      <c r="AW566" s="57"/>
      <c r="AX566" s="57"/>
      <c r="AY566" s="57"/>
      <c r="AZ566" s="57"/>
      <c r="BA566" s="57"/>
      <c r="BB566" s="57"/>
      <c r="BC566" s="57"/>
      <c r="BD566" s="57"/>
      <c r="BE566" s="57"/>
      <c r="BF566" s="62"/>
    </row>
    <row r="567" spans="1:58" s="71" customFormat="1" x14ac:dyDescent="0.3">
      <c r="A567" s="57" t="str">
        <f t="shared" si="23"/>
        <v>16.1.1 Omicidi volontari consumati per 100.000 abitanti</v>
      </c>
      <c r="B567" s="57" t="str">
        <f t="shared" si="22"/>
        <v/>
      </c>
      <c r="C567" s="59" t="s">
        <v>5</v>
      </c>
      <c r="D567" s="59"/>
      <c r="E567" s="59"/>
      <c r="F567" s="60"/>
      <c r="G567" s="60">
        <v>0.4</v>
      </c>
      <c r="H567" s="60">
        <v>0.33</v>
      </c>
      <c r="I567" s="60">
        <v>0.6</v>
      </c>
      <c r="J567" s="60">
        <v>0.46</v>
      </c>
      <c r="K567" s="60">
        <v>0.26</v>
      </c>
      <c r="L567" s="60">
        <v>0.39</v>
      </c>
      <c r="M567" s="60">
        <v>0.57999999999999996</v>
      </c>
      <c r="N567" s="60">
        <v>0.65</v>
      </c>
      <c r="O567" s="60">
        <v>0.32</v>
      </c>
      <c r="P567" s="60">
        <v>0.45</v>
      </c>
      <c r="Q567" s="60">
        <v>0.9</v>
      </c>
      <c r="R567" s="60">
        <v>0.26</v>
      </c>
      <c r="S567" s="60">
        <v>0.13</v>
      </c>
      <c r="T567" s="60">
        <v>0.26</v>
      </c>
      <c r="U567" s="60">
        <v>0.59</v>
      </c>
      <c r="V567" s="60">
        <v>0.26</v>
      </c>
      <c r="W567" s="60">
        <v>0.6</v>
      </c>
      <c r="X567" s="60">
        <v>0.27</v>
      </c>
      <c r="Y567" s="103">
        <v>0.47</v>
      </c>
      <c r="Z567" s="103">
        <v>0.54</v>
      </c>
      <c r="AA567" s="60"/>
      <c r="AB567" s="57"/>
      <c r="AC567" s="57"/>
      <c r="AD567" s="57"/>
      <c r="AE567" s="57"/>
      <c r="AF567" s="57"/>
      <c r="AG567" s="57"/>
      <c r="AH567" s="57"/>
      <c r="AI567" s="57"/>
      <c r="AJ567" s="57"/>
      <c r="AK567" s="57"/>
      <c r="AL567" s="57"/>
      <c r="AM567" s="57"/>
      <c r="AN567" s="57"/>
      <c r="AO567" s="57"/>
      <c r="AP567" s="57"/>
      <c r="AQ567" s="57"/>
      <c r="AR567" s="57"/>
      <c r="AS567" s="57"/>
      <c r="AT567" s="57"/>
      <c r="AU567" s="57"/>
      <c r="AV567" s="57"/>
      <c r="AW567" s="57"/>
      <c r="AX567" s="57"/>
      <c r="AY567" s="57"/>
      <c r="AZ567" s="57"/>
      <c r="BA567" s="57"/>
      <c r="BB567" s="57"/>
      <c r="BC567" s="57"/>
      <c r="BD567" s="57"/>
      <c r="BE567" s="57"/>
      <c r="BF567" s="70"/>
    </row>
    <row r="568" spans="1:58" s="5" customFormat="1" x14ac:dyDescent="0.3">
      <c r="A568" s="13"/>
      <c r="B568" s="13"/>
      <c r="C568" s="6" t="s">
        <v>398</v>
      </c>
      <c r="D568" s="10" t="s">
        <v>191</v>
      </c>
      <c r="E568" s="10" t="s">
        <v>204</v>
      </c>
      <c r="F568" s="4" t="s">
        <v>399</v>
      </c>
      <c r="G568" s="33"/>
      <c r="H568" s="33"/>
      <c r="I568" s="33"/>
      <c r="J568" s="33"/>
      <c r="K568" s="33"/>
      <c r="L568" s="33"/>
      <c r="M568" s="33"/>
      <c r="N568" s="33"/>
      <c r="O568" s="33"/>
      <c r="P568" s="33"/>
      <c r="Q568" s="33"/>
      <c r="R568" s="33"/>
      <c r="S568" s="33"/>
      <c r="T568" s="33"/>
      <c r="U568" s="33"/>
      <c r="V568" s="33"/>
      <c r="W568" s="33"/>
      <c r="X568" s="33"/>
      <c r="Y568" s="52"/>
      <c r="Z568" s="52"/>
      <c r="AA568" s="4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28"/>
    </row>
    <row r="569" spans="1:58" s="5" customFormat="1" x14ac:dyDescent="0.3">
      <c r="A569" s="13"/>
      <c r="B569" s="13"/>
      <c r="C569" s="10" t="s">
        <v>3</v>
      </c>
      <c r="D569" s="10"/>
      <c r="E569" s="10"/>
      <c r="F569" s="4"/>
      <c r="G569" s="33">
        <v>13.3</v>
      </c>
      <c r="H569" s="33">
        <v>14.7</v>
      </c>
      <c r="I569" s="33">
        <v>17.8</v>
      </c>
      <c r="J569" s="33">
        <v>19.7</v>
      </c>
      <c r="K569" s="33">
        <v>16.8</v>
      </c>
      <c r="L569" s="33">
        <v>15.5</v>
      </c>
      <c r="M569" s="33">
        <v>16.5</v>
      </c>
      <c r="N569" s="33">
        <v>19.899999999999999</v>
      </c>
      <c r="O569" s="33">
        <v>22.5</v>
      </c>
      <c r="P569" s="33">
        <v>24.2</v>
      </c>
      <c r="Q569" s="33">
        <v>24.8</v>
      </c>
      <c r="R569" s="33">
        <v>23.1</v>
      </c>
      <c r="S569" s="33">
        <v>21.2</v>
      </c>
      <c r="T569" s="33">
        <v>19.899999999999999</v>
      </c>
      <c r="U569" s="33">
        <v>18.8</v>
      </c>
      <c r="V569" s="33">
        <v>16.5</v>
      </c>
      <c r="W569" s="33">
        <v>10.3</v>
      </c>
      <c r="X569" s="33">
        <v>11.3</v>
      </c>
      <c r="Y569" s="52">
        <v>13.3</v>
      </c>
      <c r="Z569" s="131">
        <v>14.59883052117598</v>
      </c>
      <c r="AA569" s="4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28"/>
    </row>
    <row r="570" spans="1:58" s="5" customFormat="1" x14ac:dyDescent="0.3">
      <c r="A570" s="13"/>
      <c r="B570" s="13"/>
      <c r="C570" s="10" t="s">
        <v>4</v>
      </c>
      <c r="D570" s="10"/>
      <c r="E570" s="10"/>
      <c r="F570" s="4"/>
      <c r="G570" s="33"/>
      <c r="H570" s="33"/>
      <c r="I570" s="33"/>
      <c r="J570" s="33"/>
      <c r="K570" s="33"/>
      <c r="L570" s="33"/>
      <c r="M570" s="33"/>
      <c r="N570" s="33"/>
      <c r="O570" s="33"/>
      <c r="P570" s="33"/>
      <c r="Q570" s="33"/>
      <c r="R570" s="33"/>
      <c r="S570" s="33"/>
      <c r="T570" s="33"/>
      <c r="U570" s="33"/>
      <c r="V570" s="33"/>
      <c r="W570" s="33"/>
      <c r="X570" s="33"/>
      <c r="Y570" s="52"/>
      <c r="Z570" s="52"/>
      <c r="AA570" s="4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28"/>
    </row>
    <row r="571" spans="1:58" s="5" customFormat="1" x14ac:dyDescent="0.3">
      <c r="A571" s="13"/>
      <c r="B571" s="13"/>
      <c r="C571" s="10" t="s">
        <v>5</v>
      </c>
      <c r="D571" s="10"/>
      <c r="E571" s="10"/>
      <c r="F571" s="4"/>
      <c r="G571" s="33"/>
      <c r="H571" s="33"/>
      <c r="I571" s="33"/>
      <c r="J571" s="33"/>
      <c r="K571" s="33"/>
      <c r="L571" s="33"/>
      <c r="M571" s="33"/>
      <c r="N571" s="33"/>
      <c r="O571" s="33"/>
      <c r="P571" s="33"/>
      <c r="Q571" s="33"/>
      <c r="R571" s="33"/>
      <c r="S571" s="33"/>
      <c r="T571" s="33"/>
      <c r="U571" s="33"/>
      <c r="V571" s="33"/>
      <c r="W571" s="33"/>
      <c r="X571" s="33"/>
      <c r="Y571" s="52"/>
      <c r="Z571" s="52"/>
      <c r="AA571" s="4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28"/>
    </row>
    <row r="572" spans="1:58" s="71" customFormat="1" ht="28.8" x14ac:dyDescent="0.3">
      <c r="A572" s="57"/>
      <c r="B572" s="57" t="str">
        <f t="shared" si="22"/>
        <v>16.3.2.a Percentuale di detenuti adulti in attesa di primo giudizio sul totale dei detenuti adulti</v>
      </c>
      <c r="C572" s="58" t="s">
        <v>390</v>
      </c>
      <c r="D572" s="59" t="s">
        <v>191</v>
      </c>
      <c r="E572" s="59" t="s">
        <v>204</v>
      </c>
      <c r="F572" s="60" t="s">
        <v>11</v>
      </c>
      <c r="G572" s="86"/>
      <c r="H572" s="86"/>
      <c r="I572" s="86"/>
      <c r="J572" s="86"/>
      <c r="K572" s="86"/>
      <c r="L572" s="86"/>
      <c r="M572" s="86"/>
      <c r="N572" s="86"/>
      <c r="O572" s="86"/>
      <c r="P572" s="86"/>
      <c r="Q572" s="86"/>
      <c r="R572" s="86"/>
      <c r="S572" s="86"/>
      <c r="T572" s="86"/>
      <c r="U572" s="86"/>
      <c r="V572" s="86"/>
      <c r="W572" s="86"/>
      <c r="X572" s="86"/>
      <c r="Y572" s="103"/>
      <c r="Z572" s="103"/>
      <c r="AA572" s="60"/>
      <c r="AB572" s="57"/>
      <c r="AC572" s="57"/>
      <c r="AD572" s="57"/>
      <c r="AE572" s="57"/>
      <c r="AF572" s="57"/>
      <c r="AG572" s="57"/>
      <c r="AH572" s="57"/>
      <c r="AI572" s="57"/>
      <c r="AJ572" s="57"/>
      <c r="AK572" s="57"/>
      <c r="AL572" s="57"/>
      <c r="AM572" s="57"/>
      <c r="AN572" s="57"/>
      <c r="AO572" s="57"/>
      <c r="AP572" s="57"/>
      <c r="AQ572" s="57"/>
      <c r="AR572" s="57"/>
      <c r="AS572" s="57"/>
      <c r="AT572" s="57"/>
      <c r="AU572" s="57"/>
      <c r="AV572" s="57"/>
      <c r="AW572" s="57"/>
      <c r="AX572" s="57"/>
      <c r="AY572" s="57"/>
      <c r="AZ572" s="57"/>
      <c r="BA572" s="57"/>
      <c r="BB572" s="57"/>
      <c r="BC572" s="57"/>
      <c r="BD572" s="57"/>
      <c r="BE572" s="57"/>
      <c r="BF572" s="70"/>
    </row>
    <row r="573" spans="1:58" s="71" customFormat="1" x14ac:dyDescent="0.3">
      <c r="A573" s="57"/>
      <c r="B573" s="57"/>
      <c r="C573" s="59" t="s">
        <v>3</v>
      </c>
      <c r="D573" s="59"/>
      <c r="E573" s="59"/>
      <c r="F573" s="60"/>
      <c r="G573" s="86"/>
      <c r="H573" s="86"/>
      <c r="I573" s="86"/>
      <c r="J573" s="86"/>
      <c r="K573" s="86"/>
      <c r="L573" s="86"/>
      <c r="M573" s="60"/>
      <c r="N573" s="60"/>
      <c r="O573" s="60"/>
      <c r="P573" s="60"/>
      <c r="Q573" s="60"/>
      <c r="R573" s="60"/>
      <c r="S573" s="60">
        <v>30</v>
      </c>
      <c r="T573" s="60"/>
      <c r="U573" s="60"/>
      <c r="V573" s="60"/>
      <c r="W573" s="60"/>
      <c r="X573" s="60"/>
      <c r="Y573" s="103"/>
      <c r="Z573" s="103">
        <v>15.4</v>
      </c>
      <c r="AA573" s="60">
        <v>15.4</v>
      </c>
      <c r="AB573" s="57"/>
      <c r="AC573" s="57"/>
      <c r="AD573" s="57"/>
      <c r="AE573" s="57"/>
      <c r="AF573" s="57"/>
      <c r="AG573" s="57"/>
      <c r="AH573" s="57"/>
      <c r="AI573" s="57"/>
      <c r="AJ573" s="57"/>
      <c r="AK573" s="57"/>
      <c r="AL573" s="57"/>
      <c r="AM573" s="57"/>
      <c r="AN573" s="57"/>
      <c r="AO573" s="57"/>
      <c r="AP573" s="57"/>
      <c r="AQ573" s="57"/>
      <c r="AR573" s="57"/>
      <c r="AS573" s="57"/>
      <c r="AT573" s="57"/>
      <c r="AU573" s="57"/>
      <c r="AV573" s="57"/>
      <c r="AW573" s="57"/>
      <c r="AX573" s="57"/>
      <c r="AY573" s="57"/>
      <c r="AZ573" s="57"/>
      <c r="BA573" s="57"/>
      <c r="BB573" s="57"/>
      <c r="BC573" s="57"/>
      <c r="BD573" s="57"/>
      <c r="BE573" s="57"/>
      <c r="BF573" s="70"/>
    </row>
    <row r="574" spans="1:58" s="71" customFormat="1" x14ac:dyDescent="0.3">
      <c r="A574" s="57"/>
      <c r="B574" s="57"/>
      <c r="C574" s="59" t="s">
        <v>4</v>
      </c>
      <c r="D574" s="59"/>
      <c r="E574" s="59"/>
      <c r="F574" s="60"/>
      <c r="G574" s="86"/>
      <c r="H574" s="86"/>
      <c r="I574" s="86"/>
      <c r="J574" s="86"/>
      <c r="K574" s="86"/>
      <c r="L574" s="86"/>
      <c r="M574" s="60">
        <v>20.399999999999999</v>
      </c>
      <c r="N574" s="60">
        <v>19.899999999999999</v>
      </c>
      <c r="O574" s="60">
        <v>18.100000000000001</v>
      </c>
      <c r="P574" s="60">
        <v>18</v>
      </c>
      <c r="Q574" s="60">
        <v>15.9</v>
      </c>
      <c r="R574" s="60">
        <v>15.3</v>
      </c>
      <c r="S574" s="60">
        <v>17.2</v>
      </c>
      <c r="T574" s="60">
        <v>16.5</v>
      </c>
      <c r="U574" s="60">
        <v>14.4</v>
      </c>
      <c r="V574" s="60">
        <v>14.2</v>
      </c>
      <c r="W574" s="60">
        <v>15.2</v>
      </c>
      <c r="X574" s="60">
        <v>15.7</v>
      </c>
      <c r="Y574" s="103">
        <v>14.7</v>
      </c>
      <c r="Z574" s="103">
        <v>14.7</v>
      </c>
      <c r="AA574" s="60">
        <v>15.4</v>
      </c>
      <c r="AB574" s="57"/>
      <c r="AC574" s="57"/>
      <c r="AD574" s="57"/>
      <c r="AE574" s="57"/>
      <c r="AF574" s="57"/>
      <c r="AG574" s="57"/>
      <c r="AH574" s="57"/>
      <c r="AI574" s="57"/>
      <c r="AJ574" s="57"/>
      <c r="AK574" s="57"/>
      <c r="AL574" s="57"/>
      <c r="AM574" s="57"/>
      <c r="AN574" s="57"/>
      <c r="AO574" s="57"/>
      <c r="AP574" s="57"/>
      <c r="AQ574" s="57"/>
      <c r="AR574" s="57"/>
      <c r="AS574" s="57"/>
      <c r="AT574" s="57"/>
      <c r="AU574" s="57"/>
      <c r="AV574" s="57"/>
      <c r="AW574" s="57"/>
      <c r="AX574" s="57"/>
      <c r="AY574" s="57"/>
      <c r="AZ574" s="57"/>
      <c r="BA574" s="57"/>
      <c r="BB574" s="57"/>
      <c r="BC574" s="57"/>
      <c r="BD574" s="57"/>
      <c r="BE574" s="57"/>
      <c r="BF574" s="70"/>
    </row>
    <row r="575" spans="1:58" s="71" customFormat="1" x14ac:dyDescent="0.3">
      <c r="A575" s="57"/>
      <c r="B575" s="57"/>
      <c r="C575" s="59" t="s">
        <v>5</v>
      </c>
      <c r="D575" s="59"/>
      <c r="E575" s="59"/>
      <c r="F575" s="60"/>
      <c r="G575" s="86"/>
      <c r="H575" s="86"/>
      <c r="I575" s="86"/>
      <c r="J575" s="86"/>
      <c r="K575" s="86"/>
      <c r="L575" s="86"/>
      <c r="M575" s="60">
        <v>15.9</v>
      </c>
      <c r="N575" s="60">
        <v>12.2</v>
      </c>
      <c r="O575" s="60">
        <v>12.1</v>
      </c>
      <c r="P575" s="60">
        <v>8.6</v>
      </c>
      <c r="Q575" s="60">
        <v>11</v>
      </c>
      <c r="R575" s="60">
        <v>11.4</v>
      </c>
      <c r="S575" s="60">
        <v>8.6999999999999993</v>
      </c>
      <c r="T575" s="60">
        <v>8</v>
      </c>
      <c r="U575" s="60">
        <v>10.1</v>
      </c>
      <c r="V575" s="60">
        <v>12.2</v>
      </c>
      <c r="W575" s="60">
        <v>12.5</v>
      </c>
      <c r="X575" s="60">
        <v>12.2</v>
      </c>
      <c r="Y575" s="103">
        <v>9.3000000000000007</v>
      </c>
      <c r="Z575" s="103">
        <v>14.8</v>
      </c>
      <c r="AA575" s="60">
        <v>12</v>
      </c>
      <c r="AB575" s="57"/>
      <c r="AC575" s="57"/>
      <c r="AD575" s="57"/>
      <c r="AE575" s="57"/>
      <c r="AF575" s="57"/>
      <c r="AG575" s="57"/>
      <c r="AH575" s="57"/>
      <c r="AI575" s="57"/>
      <c r="AJ575" s="57"/>
      <c r="AK575" s="57"/>
      <c r="AL575" s="57"/>
      <c r="AM575" s="57"/>
      <c r="AN575" s="57"/>
      <c r="AO575" s="57"/>
      <c r="AP575" s="57"/>
      <c r="AQ575" s="57"/>
      <c r="AR575" s="57"/>
      <c r="AS575" s="57"/>
      <c r="AT575" s="57"/>
      <c r="AU575" s="57"/>
      <c r="AV575" s="57"/>
      <c r="AW575" s="57"/>
      <c r="AX575" s="57"/>
      <c r="AY575" s="57"/>
      <c r="AZ575" s="57"/>
      <c r="BA575" s="57"/>
      <c r="BB575" s="57"/>
      <c r="BC575" s="57"/>
      <c r="BD575" s="57"/>
      <c r="BE575" s="57"/>
      <c r="BF575" s="70"/>
    </row>
    <row r="576" spans="1:58" s="4" customFormat="1" ht="12.6" customHeight="1" x14ac:dyDescent="0.3">
      <c r="B576" s="22"/>
      <c r="C576" s="6" t="s">
        <v>391</v>
      </c>
      <c r="D576" s="10" t="s">
        <v>191</v>
      </c>
      <c r="E576" s="10" t="s">
        <v>204</v>
      </c>
      <c r="F576" s="4" t="s">
        <v>11</v>
      </c>
      <c r="Y576" s="22"/>
      <c r="Z576" s="22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27"/>
    </row>
    <row r="577" spans="1:58" s="4" customFormat="1" x14ac:dyDescent="0.3">
      <c r="B577" s="22"/>
      <c r="C577" s="10" t="s">
        <v>3</v>
      </c>
      <c r="D577" s="10"/>
      <c r="E577" s="10"/>
      <c r="G577" s="4">
        <v>132</v>
      </c>
      <c r="H577" s="4">
        <v>138.6</v>
      </c>
      <c r="I577" s="4">
        <v>91.1</v>
      </c>
      <c r="J577" s="4">
        <v>112.8</v>
      </c>
      <c r="K577" s="4">
        <v>135</v>
      </c>
      <c r="L577" s="4">
        <v>147</v>
      </c>
      <c r="M577" s="4">
        <v>151</v>
      </c>
      <c r="N577" s="4">
        <v>146.4</v>
      </c>
      <c r="O577" s="4">
        <v>139.69999999999999</v>
      </c>
      <c r="P577" s="4">
        <v>131.1</v>
      </c>
      <c r="Q577" s="4">
        <v>108</v>
      </c>
      <c r="R577" s="4">
        <v>105.2</v>
      </c>
      <c r="S577" s="4">
        <v>108.8</v>
      </c>
      <c r="T577" s="4">
        <v>114.1</v>
      </c>
      <c r="U577" s="4">
        <v>117.9</v>
      </c>
      <c r="V577" s="4">
        <v>119.9</v>
      </c>
      <c r="W577" s="4">
        <v>105.5</v>
      </c>
      <c r="X577" s="4">
        <v>106.5</v>
      </c>
      <c r="Y577" s="22">
        <v>109.5</v>
      </c>
      <c r="Z577" s="22">
        <v>117.6</v>
      </c>
      <c r="AA577" s="4">
        <v>120.6</v>
      </c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27"/>
    </row>
    <row r="578" spans="1:58" s="4" customFormat="1" x14ac:dyDescent="0.3">
      <c r="B578" s="22"/>
      <c r="C578" s="10" t="s">
        <v>4</v>
      </c>
      <c r="D578" s="10"/>
      <c r="E578" s="10"/>
      <c r="G578" s="4">
        <v>123.8</v>
      </c>
      <c r="H578" s="4">
        <v>129.9</v>
      </c>
      <c r="I578" s="4">
        <v>86.4</v>
      </c>
      <c r="J578" s="4">
        <v>103.1</v>
      </c>
      <c r="K578" s="4">
        <v>148.69999999999999</v>
      </c>
      <c r="L578" s="4">
        <v>159.6</v>
      </c>
      <c r="M578" s="4">
        <v>167.6</v>
      </c>
      <c r="N578" s="4">
        <v>152.69999999999999</v>
      </c>
      <c r="O578" s="4">
        <v>151.5</v>
      </c>
      <c r="P578" s="4">
        <v>150</v>
      </c>
      <c r="Q578" s="4">
        <v>109</v>
      </c>
      <c r="R578" s="4">
        <v>110.2</v>
      </c>
      <c r="S578" s="4">
        <v>113</v>
      </c>
      <c r="T578" s="4">
        <v>120</v>
      </c>
      <c r="U578" s="4">
        <v>123.1</v>
      </c>
      <c r="V578" s="4">
        <v>133</v>
      </c>
      <c r="W578" s="4">
        <v>109.3</v>
      </c>
      <c r="X578" s="4">
        <v>111.5</v>
      </c>
      <c r="Y578" s="22">
        <v>116.3</v>
      </c>
      <c r="Z578" s="22">
        <v>113.2</v>
      </c>
      <c r="AA578" s="4">
        <v>117.1</v>
      </c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27"/>
    </row>
    <row r="579" spans="1:58" s="4" customFormat="1" x14ac:dyDescent="0.3">
      <c r="B579" s="22"/>
      <c r="C579" s="10" t="s">
        <v>5</v>
      </c>
      <c r="D579" s="10"/>
      <c r="E579" s="10"/>
      <c r="G579" s="4">
        <v>131.9</v>
      </c>
      <c r="H579" s="4">
        <v>129.4</v>
      </c>
      <c r="I579" s="4">
        <v>82.6</v>
      </c>
      <c r="J579" s="4">
        <v>116.7</v>
      </c>
      <c r="K579" s="4">
        <v>83.4</v>
      </c>
      <c r="L579" s="4">
        <v>122.4</v>
      </c>
      <c r="M579" s="4">
        <v>147.1</v>
      </c>
      <c r="N579" s="4">
        <v>148.1</v>
      </c>
      <c r="O579" s="4">
        <v>122.4</v>
      </c>
      <c r="P579" s="4">
        <v>112.4</v>
      </c>
      <c r="Q579" s="4">
        <v>106.8</v>
      </c>
      <c r="R579" s="4">
        <v>93.6</v>
      </c>
      <c r="S579" s="4">
        <v>98.4</v>
      </c>
      <c r="T579" s="4">
        <v>102.9</v>
      </c>
      <c r="U579" s="4">
        <v>107.3</v>
      </c>
      <c r="V579" s="4">
        <v>111.1</v>
      </c>
      <c r="W579" s="4">
        <v>97</v>
      </c>
      <c r="X579" s="4">
        <v>104.7</v>
      </c>
      <c r="Y579" s="22">
        <v>106.4</v>
      </c>
      <c r="Z579" s="22">
        <v>109.8</v>
      </c>
      <c r="AA579" s="4">
        <v>113.5</v>
      </c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27"/>
    </row>
    <row r="580" spans="1:58" s="60" customFormat="1" ht="13.2" customHeight="1" x14ac:dyDescent="0.3">
      <c r="A580" s="60" t="str">
        <f>IF(B580=C580,B580,A567)</f>
        <v>16.6.2.a Difficoltà di accesso ad alcuni servizi</v>
      </c>
      <c r="B580" s="61" t="str">
        <f t="shared" si="22"/>
        <v>16.6.2.a Difficoltà di accesso ad alcuni servizi</v>
      </c>
      <c r="C580" s="58" t="s">
        <v>392</v>
      </c>
      <c r="D580" s="59" t="s">
        <v>192</v>
      </c>
      <c r="E580" s="58"/>
      <c r="F580" s="60" t="s">
        <v>11</v>
      </c>
      <c r="Y580" s="61"/>
      <c r="Z580" s="61"/>
      <c r="AB580" s="57"/>
      <c r="AC580" s="57"/>
      <c r="AD580" s="57"/>
      <c r="AE580" s="57"/>
      <c r="AF580" s="57"/>
      <c r="AG580" s="57"/>
      <c r="AH580" s="57"/>
      <c r="AI580" s="57"/>
      <c r="AJ580" s="57"/>
      <c r="AK580" s="57"/>
      <c r="AL580" s="57"/>
      <c r="AM580" s="57"/>
      <c r="AN580" s="57"/>
      <c r="AO580" s="57"/>
      <c r="AP580" s="57"/>
      <c r="AQ580" s="57"/>
      <c r="AR580" s="57"/>
      <c r="AS580" s="57"/>
      <c r="AT580" s="57"/>
      <c r="AU580" s="57"/>
      <c r="AV580" s="57"/>
      <c r="AW580" s="57"/>
      <c r="AX580" s="57"/>
      <c r="AY580" s="57"/>
      <c r="AZ580" s="57"/>
      <c r="BA580" s="57"/>
      <c r="BB580" s="57"/>
      <c r="BC580" s="57"/>
      <c r="BD580" s="57"/>
      <c r="BE580" s="57"/>
      <c r="BF580" s="62"/>
    </row>
    <row r="581" spans="1:58" s="60" customFormat="1" x14ac:dyDescent="0.3">
      <c r="A581" s="60" t="str">
        <f t="shared" si="23"/>
        <v>16.6.2.a Difficoltà di accesso ad alcuni servizi</v>
      </c>
      <c r="B581" s="61" t="str">
        <f t="shared" si="22"/>
        <v/>
      </c>
      <c r="C581" s="59" t="s">
        <v>3</v>
      </c>
      <c r="D581" s="59"/>
      <c r="E581" s="59"/>
      <c r="I581" s="60">
        <v>7.8</v>
      </c>
      <c r="J581" s="60">
        <v>7.8</v>
      </c>
      <c r="K581" s="60">
        <v>7.8</v>
      </c>
      <c r="L581" s="60">
        <v>7.6</v>
      </c>
      <c r="M581" s="60">
        <v>7.2</v>
      </c>
      <c r="N581" s="60">
        <v>7</v>
      </c>
      <c r="O581" s="60">
        <v>6.7</v>
      </c>
      <c r="P581" s="60">
        <v>6.8</v>
      </c>
      <c r="Q581" s="60">
        <v>7</v>
      </c>
      <c r="R581" s="60">
        <v>7.4</v>
      </c>
      <c r="S581" s="60">
        <v>7.6</v>
      </c>
      <c r="T581" s="60">
        <v>7.3</v>
      </c>
      <c r="U581" s="60">
        <v>6.9</v>
      </c>
      <c r="V581" s="60">
        <v>6.2</v>
      </c>
      <c r="W581" s="60">
        <v>5.5</v>
      </c>
      <c r="X581" s="60">
        <v>5.0999999999999996</v>
      </c>
      <c r="Y581" s="103">
        <v>4.9000000000000004</v>
      </c>
      <c r="Z581" s="61">
        <v>5</v>
      </c>
      <c r="AB581" s="57"/>
      <c r="AC581" s="57"/>
      <c r="AD581" s="57"/>
      <c r="AE581" s="57"/>
      <c r="AF581" s="57"/>
      <c r="AG581" s="57"/>
      <c r="AH581" s="57"/>
      <c r="AI581" s="57"/>
      <c r="AJ581" s="57"/>
      <c r="AK581" s="57"/>
      <c r="AL581" s="57"/>
      <c r="AM581" s="57"/>
      <c r="AN581" s="57"/>
      <c r="AO581" s="57"/>
      <c r="AP581" s="57"/>
      <c r="AQ581" s="57"/>
      <c r="AR581" s="57"/>
      <c r="AS581" s="57"/>
      <c r="AT581" s="57"/>
      <c r="AU581" s="57"/>
      <c r="AV581" s="57"/>
      <c r="AW581" s="57"/>
      <c r="AX581" s="57"/>
      <c r="AY581" s="57"/>
      <c r="AZ581" s="57"/>
      <c r="BA581" s="57"/>
      <c r="BB581" s="57"/>
      <c r="BC581" s="57"/>
      <c r="BD581" s="57"/>
      <c r="BE581" s="57"/>
      <c r="BF581" s="62"/>
    </row>
    <row r="582" spans="1:58" s="60" customFormat="1" x14ac:dyDescent="0.3">
      <c r="A582" s="60" t="str">
        <f t="shared" si="23"/>
        <v>16.6.2.a Difficoltà di accesso ad alcuni servizi</v>
      </c>
      <c r="B582" s="61" t="str">
        <f t="shared" si="22"/>
        <v/>
      </c>
      <c r="C582" s="59" t="s">
        <v>4</v>
      </c>
      <c r="D582" s="59"/>
      <c r="E582" s="59"/>
      <c r="I582" s="60">
        <v>7.7</v>
      </c>
      <c r="J582" s="60">
        <v>7.9</v>
      </c>
      <c r="K582" s="60">
        <v>7</v>
      </c>
      <c r="L582" s="60">
        <v>6.4</v>
      </c>
      <c r="M582" s="60">
        <v>6</v>
      </c>
      <c r="N582" s="60">
        <v>6.2</v>
      </c>
      <c r="O582" s="60">
        <v>6</v>
      </c>
      <c r="P582" s="60">
        <v>6.2</v>
      </c>
      <c r="Q582" s="60">
        <v>6.5</v>
      </c>
      <c r="R582" s="60">
        <v>7</v>
      </c>
      <c r="S582" s="60">
        <v>7.8</v>
      </c>
      <c r="T582" s="60">
        <v>7.4</v>
      </c>
      <c r="U582" s="60">
        <v>6.9</v>
      </c>
      <c r="V582" s="60">
        <v>5.8</v>
      </c>
      <c r="W582" s="60">
        <v>5.4</v>
      </c>
      <c r="X582" s="60">
        <v>5.3</v>
      </c>
      <c r="Y582" s="103">
        <v>5.2</v>
      </c>
      <c r="Z582" s="61">
        <v>5.0999999999999996</v>
      </c>
      <c r="AB582" s="57"/>
      <c r="AC582" s="57"/>
      <c r="AD582" s="57"/>
      <c r="AE582" s="57"/>
      <c r="AF582" s="57"/>
      <c r="AG582" s="57"/>
      <c r="AH582" s="57"/>
      <c r="AI582" s="57"/>
      <c r="AJ582" s="57"/>
      <c r="AK582" s="57"/>
      <c r="AL582" s="57"/>
      <c r="AM582" s="57"/>
      <c r="AN582" s="57"/>
      <c r="AO582" s="57"/>
      <c r="AP582" s="57"/>
      <c r="AQ582" s="57"/>
      <c r="AR582" s="57"/>
      <c r="AS582" s="57"/>
      <c r="AT582" s="57"/>
      <c r="AU582" s="57"/>
      <c r="AV582" s="57"/>
      <c r="AW582" s="57"/>
      <c r="AX582" s="57"/>
      <c r="AY582" s="57"/>
      <c r="AZ582" s="57"/>
      <c r="BA582" s="57"/>
      <c r="BB582" s="57"/>
      <c r="BC582" s="57"/>
      <c r="BD582" s="57"/>
      <c r="BE582" s="57"/>
      <c r="BF582" s="62"/>
    </row>
    <row r="583" spans="1:58" s="60" customFormat="1" x14ac:dyDescent="0.3">
      <c r="A583" s="60" t="str">
        <f t="shared" si="23"/>
        <v>16.6.2.a Difficoltà di accesso ad alcuni servizi</v>
      </c>
      <c r="B583" s="61" t="str">
        <f t="shared" si="22"/>
        <v/>
      </c>
      <c r="C583" s="59" t="s">
        <v>5</v>
      </c>
      <c r="D583" s="59"/>
      <c r="E583" s="59"/>
      <c r="I583" s="60">
        <v>5.9</v>
      </c>
      <c r="J583" s="60">
        <v>7.5</v>
      </c>
      <c r="K583" s="60">
        <v>7.4</v>
      </c>
      <c r="L583" s="60">
        <v>7.1</v>
      </c>
      <c r="M583" s="60">
        <v>6</v>
      </c>
      <c r="N583" s="60">
        <v>5.8</v>
      </c>
      <c r="O583" s="60">
        <v>5.5</v>
      </c>
      <c r="P583" s="60">
        <v>6.1</v>
      </c>
      <c r="Q583" s="60">
        <v>6.3</v>
      </c>
      <c r="R583" s="60">
        <v>6.2</v>
      </c>
      <c r="S583" s="60">
        <v>6</v>
      </c>
      <c r="T583" s="60">
        <v>5.2</v>
      </c>
      <c r="U583" s="60">
        <v>5.3</v>
      </c>
      <c r="V583" s="60">
        <v>4.4000000000000004</v>
      </c>
      <c r="W583" s="60">
        <v>4.3</v>
      </c>
      <c r="X583" s="60">
        <v>3.9</v>
      </c>
      <c r="Y583" s="103">
        <v>4.2</v>
      </c>
      <c r="Z583" s="61">
        <v>4.5999999999999996</v>
      </c>
      <c r="AB583" s="57"/>
      <c r="AC583" s="57"/>
      <c r="AD583" s="57"/>
      <c r="AE583" s="57"/>
      <c r="AF583" s="57"/>
      <c r="AG583" s="57"/>
      <c r="AH583" s="57"/>
      <c r="AI583" s="57"/>
      <c r="AJ583" s="57"/>
      <c r="AK583" s="57"/>
      <c r="AL583" s="57"/>
      <c r="AM583" s="57"/>
      <c r="AN583" s="57"/>
      <c r="AO583" s="57"/>
      <c r="AP583" s="57"/>
      <c r="AQ583" s="57"/>
      <c r="AR583" s="57"/>
      <c r="AS583" s="57"/>
      <c r="AT583" s="57"/>
      <c r="AU583" s="57"/>
      <c r="AV583" s="57"/>
      <c r="AW583" s="57"/>
      <c r="AX583" s="57"/>
      <c r="AY583" s="57"/>
      <c r="AZ583" s="57"/>
      <c r="BA583" s="57"/>
      <c r="BB583" s="57"/>
      <c r="BC583" s="57"/>
      <c r="BD583" s="57"/>
      <c r="BE583" s="57"/>
      <c r="BF583" s="62"/>
    </row>
    <row r="584" spans="1:58" s="4" customFormat="1" x14ac:dyDescent="0.3">
      <c r="B584" s="22" t="str">
        <f t="shared" si="22"/>
        <v>16.6.2.b Durata dei procedimenti civili</v>
      </c>
      <c r="C584" s="6" t="s">
        <v>393</v>
      </c>
      <c r="D584" s="10" t="s">
        <v>191</v>
      </c>
      <c r="E584" s="10" t="s">
        <v>204</v>
      </c>
      <c r="F584" s="4" t="s">
        <v>394</v>
      </c>
      <c r="Y584" s="52"/>
      <c r="Z584" s="22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27"/>
    </row>
    <row r="585" spans="1:58" s="4" customFormat="1" x14ac:dyDescent="0.3">
      <c r="B585" s="22" t="str">
        <f t="shared" si="22"/>
        <v/>
      </c>
      <c r="C585" s="10" t="s">
        <v>3</v>
      </c>
      <c r="D585" s="10"/>
      <c r="E585" s="10"/>
      <c r="O585" s="4">
        <v>482</v>
      </c>
      <c r="P585" s="4">
        <v>480</v>
      </c>
      <c r="Q585" s="4">
        <v>505</v>
      </c>
      <c r="R585" s="4">
        <v>494</v>
      </c>
      <c r="S585" s="4">
        <v>474</v>
      </c>
      <c r="T585" s="4">
        <v>445</v>
      </c>
      <c r="U585" s="4">
        <v>429</v>
      </c>
      <c r="V585" s="4">
        <v>421</v>
      </c>
      <c r="W585" s="4">
        <v>419</v>
      </c>
      <c r="X585" s="4">
        <v>426</v>
      </c>
      <c r="Y585" s="52">
        <v>433</v>
      </c>
      <c r="Z585" s="22">
        <v>460</v>
      </c>
      <c r="AA585" s="4">
        <v>447</v>
      </c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27"/>
    </row>
    <row r="586" spans="1:58" s="4" customFormat="1" x14ac:dyDescent="0.3">
      <c r="B586" s="22" t="str">
        <f t="shared" si="22"/>
        <v/>
      </c>
      <c r="C586" s="10" t="s">
        <v>4</v>
      </c>
      <c r="D586" s="10"/>
      <c r="E586" s="10"/>
      <c r="O586" s="4">
        <v>422</v>
      </c>
      <c r="P586" s="4">
        <v>412</v>
      </c>
      <c r="Q586" s="4">
        <v>431</v>
      </c>
      <c r="R586" s="4">
        <v>436</v>
      </c>
      <c r="S586" s="4">
        <v>424</v>
      </c>
      <c r="T586" s="4">
        <v>411</v>
      </c>
      <c r="U586" s="4">
        <v>407</v>
      </c>
      <c r="V586" s="4">
        <v>404</v>
      </c>
      <c r="W586" s="4">
        <v>395</v>
      </c>
      <c r="X586" s="4">
        <v>397</v>
      </c>
      <c r="Y586" s="52">
        <v>402</v>
      </c>
      <c r="Z586" s="22">
        <v>471</v>
      </c>
      <c r="AA586" s="4">
        <v>404</v>
      </c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27"/>
    </row>
    <row r="587" spans="1:58" s="4" customFormat="1" x14ac:dyDescent="0.3">
      <c r="B587" s="22" t="str">
        <f t="shared" si="22"/>
        <v/>
      </c>
      <c r="C587" s="10" t="s">
        <v>5</v>
      </c>
      <c r="D587" s="10"/>
      <c r="E587" s="10"/>
      <c r="O587" s="4">
        <v>398</v>
      </c>
      <c r="P587" s="4">
        <v>380</v>
      </c>
      <c r="Q587" s="4">
        <v>403</v>
      </c>
      <c r="R587" s="4">
        <v>434</v>
      </c>
      <c r="S587" s="4">
        <v>404</v>
      </c>
      <c r="T587" s="4">
        <v>372</v>
      </c>
      <c r="U587" s="4">
        <v>376</v>
      </c>
      <c r="V587" s="4">
        <v>326</v>
      </c>
      <c r="W587" s="4">
        <v>324</v>
      </c>
      <c r="X587" s="4">
        <v>339</v>
      </c>
      <c r="Y587" s="52">
        <v>306</v>
      </c>
      <c r="Z587" s="22">
        <v>330</v>
      </c>
      <c r="AA587" s="4">
        <v>309</v>
      </c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27"/>
    </row>
    <row r="588" spans="1:58" s="60" customFormat="1" ht="28.8" x14ac:dyDescent="0.3">
      <c r="B588" s="61"/>
      <c r="C588" s="58" t="s">
        <v>395</v>
      </c>
      <c r="D588" s="59" t="s">
        <v>191</v>
      </c>
      <c r="E588" s="59" t="s">
        <v>204</v>
      </c>
      <c r="F588" s="60" t="s">
        <v>11</v>
      </c>
      <c r="Y588" s="103"/>
      <c r="Z588" s="61"/>
      <c r="AB588" s="57"/>
      <c r="AC588" s="57"/>
      <c r="AD588" s="57"/>
      <c r="AE588" s="57"/>
      <c r="AF588" s="57"/>
      <c r="AG588" s="57"/>
      <c r="AH588" s="57"/>
      <c r="AI588" s="57"/>
      <c r="AJ588" s="57"/>
      <c r="AK588" s="57"/>
      <c r="AL588" s="57"/>
      <c r="AM588" s="57"/>
      <c r="AN588" s="57"/>
      <c r="AO588" s="57"/>
      <c r="AP588" s="57"/>
      <c r="AQ588" s="57"/>
      <c r="AR588" s="57"/>
      <c r="AS588" s="57"/>
      <c r="AT588" s="57"/>
      <c r="AU588" s="57"/>
      <c r="AV588" s="57"/>
      <c r="AW588" s="57"/>
      <c r="AX588" s="57"/>
      <c r="AY588" s="57"/>
      <c r="AZ588" s="57"/>
      <c r="BA588" s="57"/>
      <c r="BB588" s="57"/>
      <c r="BC588" s="57"/>
      <c r="BD588" s="57"/>
      <c r="BE588" s="57"/>
      <c r="BF588" s="62"/>
    </row>
    <row r="589" spans="1:58" s="60" customFormat="1" x14ac:dyDescent="0.3">
      <c r="B589" s="61"/>
      <c r="C589" s="59" t="s">
        <v>3</v>
      </c>
      <c r="D589" s="59"/>
      <c r="E589" s="59"/>
      <c r="P589" s="60">
        <v>0.17</v>
      </c>
      <c r="Q589" s="60">
        <v>0.19</v>
      </c>
      <c r="R589" s="60">
        <v>0.22</v>
      </c>
      <c r="S589" s="60">
        <v>0.27</v>
      </c>
      <c r="T589" s="60">
        <v>0.3</v>
      </c>
      <c r="U589" s="60">
        <v>0.25</v>
      </c>
      <c r="V589" s="60">
        <v>0.22</v>
      </c>
      <c r="W589" s="60">
        <v>0.22</v>
      </c>
      <c r="X589" s="60">
        <v>0.28999999999999998</v>
      </c>
      <c r="Y589" s="103">
        <v>0.33</v>
      </c>
      <c r="Z589" s="61">
        <v>0.27</v>
      </c>
      <c r="AA589" s="60">
        <v>0.28999999999999998</v>
      </c>
      <c r="AB589" s="57"/>
      <c r="AC589" s="57"/>
      <c r="AD589" s="57"/>
      <c r="AE589" s="57"/>
      <c r="AF589" s="57"/>
      <c r="AG589" s="57"/>
      <c r="AH589" s="57"/>
      <c r="AI589" s="57"/>
      <c r="AJ589" s="57"/>
      <c r="AK589" s="57"/>
      <c r="AL589" s="57"/>
      <c r="AM589" s="57"/>
      <c r="AN589" s="57"/>
      <c r="AO589" s="57"/>
      <c r="AP589" s="57"/>
      <c r="AQ589" s="57"/>
      <c r="AR589" s="57"/>
      <c r="AS589" s="57"/>
      <c r="AT589" s="57"/>
      <c r="AU589" s="57"/>
      <c r="AV589" s="57"/>
      <c r="AW589" s="57"/>
      <c r="AX589" s="57"/>
      <c r="AY589" s="57"/>
      <c r="AZ589" s="57"/>
      <c r="BA589" s="57"/>
      <c r="BB589" s="57"/>
      <c r="BC589" s="57"/>
      <c r="BD589" s="57"/>
      <c r="BE589" s="57"/>
      <c r="BF589" s="62"/>
    </row>
    <row r="590" spans="1:58" s="60" customFormat="1" x14ac:dyDescent="0.3">
      <c r="B590" s="61"/>
      <c r="C590" s="59" t="s">
        <v>4</v>
      </c>
      <c r="D590" s="59"/>
      <c r="E590" s="59"/>
      <c r="Y590" s="103"/>
      <c r="Z590" s="61"/>
      <c r="AB590" s="57"/>
      <c r="AC590" s="57"/>
      <c r="AD590" s="57"/>
      <c r="AE590" s="57"/>
      <c r="AF590" s="57"/>
      <c r="AG590" s="57"/>
      <c r="AH590" s="57"/>
      <c r="AI590" s="57"/>
      <c r="AJ590" s="57"/>
      <c r="AK590" s="57"/>
      <c r="AL590" s="57"/>
      <c r="AM590" s="57"/>
      <c r="AN590" s="57"/>
      <c r="AO590" s="57"/>
      <c r="AP590" s="57"/>
      <c r="AQ590" s="57"/>
      <c r="AR590" s="57"/>
      <c r="AS590" s="57"/>
      <c r="AT590" s="57"/>
      <c r="AU590" s="57"/>
      <c r="AV590" s="57"/>
      <c r="AW590" s="57"/>
      <c r="AX590" s="57"/>
      <c r="AY590" s="57"/>
      <c r="AZ590" s="57"/>
      <c r="BA590" s="57"/>
      <c r="BB590" s="57"/>
      <c r="BC590" s="57"/>
      <c r="BD590" s="57"/>
      <c r="BE590" s="57"/>
      <c r="BF590" s="62"/>
    </row>
    <row r="591" spans="1:58" s="60" customFormat="1" x14ac:dyDescent="0.3">
      <c r="B591" s="61"/>
      <c r="C591" s="59" t="s">
        <v>5</v>
      </c>
      <c r="D591" s="59"/>
      <c r="E591" s="59"/>
      <c r="Y591" s="103"/>
      <c r="Z591" s="61"/>
      <c r="AB591" s="57"/>
      <c r="AC591" s="57"/>
      <c r="AD591" s="57"/>
      <c r="AE591" s="57"/>
      <c r="AF591" s="57"/>
      <c r="AG591" s="57"/>
      <c r="AH591" s="57"/>
      <c r="AI591" s="57"/>
      <c r="AJ591" s="57"/>
      <c r="AK591" s="57"/>
      <c r="AL591" s="57"/>
      <c r="AM591" s="57"/>
      <c r="AN591" s="57"/>
      <c r="AO591" s="57"/>
      <c r="AP591" s="57"/>
      <c r="AQ591" s="57"/>
      <c r="AR591" s="57"/>
      <c r="AS591" s="57"/>
      <c r="AT591" s="57"/>
      <c r="AU591" s="57"/>
      <c r="AV591" s="57"/>
      <c r="AW591" s="57"/>
      <c r="AX591" s="57"/>
      <c r="AY591" s="57"/>
      <c r="AZ591" s="57"/>
      <c r="BA591" s="57"/>
      <c r="BB591" s="57"/>
      <c r="BC591" s="57"/>
      <c r="BD591" s="57"/>
      <c r="BE591" s="57"/>
      <c r="BF591" s="62"/>
    </row>
    <row r="592" spans="1:58" s="4" customFormat="1" x14ac:dyDescent="0.3">
      <c r="A592" s="4" t="str">
        <f>IF(B592=C592,B592,A371)</f>
        <v>11.4.1 - BES.1 Densità di verde storico (per 100 mq)</v>
      </c>
      <c r="B592" s="22" t="str">
        <f t="shared" si="22"/>
        <v>11.4.1 - BES.1 Densità di verde storico (per 100 mq)</v>
      </c>
      <c r="C592" s="6" t="s">
        <v>119</v>
      </c>
      <c r="D592" s="10" t="s">
        <v>192</v>
      </c>
      <c r="E592" s="6"/>
      <c r="F592" s="4" t="s">
        <v>106</v>
      </c>
      <c r="Y592" s="22"/>
      <c r="Z592" s="22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27"/>
    </row>
    <row r="593" spans="1:58" s="4" customFormat="1" x14ac:dyDescent="0.3">
      <c r="A593" s="4" t="str">
        <f t="shared" ref="A593:A626" si="24">IF(B593=C593,B593,A592)</f>
        <v>11.4.1 - BES.1 Densità di verde storico (per 100 mq)</v>
      </c>
      <c r="B593" s="22" t="str">
        <f t="shared" si="22"/>
        <v/>
      </c>
      <c r="C593" s="10" t="s">
        <v>3</v>
      </c>
      <c r="D593" s="10"/>
      <c r="E593" s="10"/>
      <c r="X593" s="4">
        <v>1.65</v>
      </c>
      <c r="Y593" s="22">
        <v>1.65</v>
      </c>
      <c r="Z593" s="22">
        <v>1.65</v>
      </c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27"/>
    </row>
    <row r="594" spans="1:58" s="4" customFormat="1" x14ac:dyDescent="0.3">
      <c r="A594" s="4" t="str">
        <f t="shared" si="24"/>
        <v>11.4.1 - BES.1 Densità di verde storico (per 100 mq)</v>
      </c>
      <c r="B594" s="22" t="str">
        <f t="shared" si="22"/>
        <v/>
      </c>
      <c r="C594" s="10" t="s">
        <v>4</v>
      </c>
      <c r="D594" s="10"/>
      <c r="E594" s="10"/>
      <c r="X594" s="4">
        <v>1.43</v>
      </c>
      <c r="Y594" s="22">
        <v>1.43</v>
      </c>
      <c r="Z594" s="22">
        <v>1.43</v>
      </c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27"/>
    </row>
    <row r="595" spans="1:58" s="4" customFormat="1" x14ac:dyDescent="0.3">
      <c r="A595" s="4" t="str">
        <f t="shared" si="24"/>
        <v>11.4.1 - BES.1 Densità di verde storico (per 100 mq)</v>
      </c>
      <c r="B595" s="22" t="str">
        <f t="shared" si="22"/>
        <v/>
      </c>
      <c r="C595" s="10" t="s">
        <v>5</v>
      </c>
      <c r="D595" s="10"/>
      <c r="E595" s="10"/>
      <c r="X595" s="4">
        <v>1.41</v>
      </c>
      <c r="Y595" s="22">
        <v>1.41</v>
      </c>
      <c r="Z595" s="22">
        <v>1.41</v>
      </c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27"/>
    </row>
    <row r="596" spans="1:58" s="73" customFormat="1" x14ac:dyDescent="0.3">
      <c r="A596" s="57" t="str">
        <f t="shared" si="24"/>
        <v xml:space="preserve">11.4.2 - BES.2 Densità e rilevanza del patrimonio museale (per 100 kmq) </v>
      </c>
      <c r="B596" s="57" t="str">
        <f t="shared" si="22"/>
        <v xml:space="preserve">11.4.2 - BES.2 Densità e rilevanza del patrimonio museale (per 100 kmq) </v>
      </c>
      <c r="C596" s="58" t="s">
        <v>120</v>
      </c>
      <c r="D596" s="59" t="s">
        <v>192</v>
      </c>
      <c r="E596" s="58"/>
      <c r="F596" s="60" t="s">
        <v>160</v>
      </c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1"/>
      <c r="Z596" s="61"/>
      <c r="AA596" s="60"/>
      <c r="AB596" s="57"/>
      <c r="AC596" s="57"/>
      <c r="AD596" s="57"/>
      <c r="AE596" s="57"/>
      <c r="AF596" s="57"/>
      <c r="AG596" s="57"/>
      <c r="AH596" s="57"/>
      <c r="AI596" s="57"/>
      <c r="AJ596" s="57"/>
      <c r="AK596" s="57"/>
      <c r="AL596" s="57"/>
      <c r="AM596" s="57"/>
      <c r="AN596" s="57"/>
      <c r="AO596" s="57"/>
      <c r="AP596" s="57"/>
      <c r="AQ596" s="57"/>
      <c r="AR596" s="57"/>
      <c r="AS596" s="57"/>
      <c r="AT596" s="57"/>
      <c r="AU596" s="57"/>
      <c r="AV596" s="57"/>
      <c r="AW596" s="57"/>
      <c r="AX596" s="57"/>
      <c r="AY596" s="57"/>
      <c r="AZ596" s="57"/>
      <c r="BA596" s="57"/>
      <c r="BB596" s="57"/>
      <c r="BC596" s="57"/>
      <c r="BD596" s="57"/>
      <c r="BE596" s="57"/>
      <c r="BF596" s="72"/>
    </row>
    <row r="597" spans="1:58" s="60" customFormat="1" x14ac:dyDescent="0.3">
      <c r="A597" s="57" t="str">
        <f t="shared" si="24"/>
        <v xml:space="preserve">11.4.2 - BES.2 Densità e rilevanza del patrimonio museale (per 100 kmq) </v>
      </c>
      <c r="B597" s="57" t="str">
        <f t="shared" si="22"/>
        <v/>
      </c>
      <c r="C597" s="59" t="s">
        <v>3</v>
      </c>
      <c r="D597" s="59"/>
      <c r="E597" s="59"/>
      <c r="R597" s="60">
        <v>1.65</v>
      </c>
      <c r="T597" s="60">
        <v>1.62</v>
      </c>
      <c r="U597" s="60">
        <v>1.62</v>
      </c>
      <c r="V597" s="60">
        <v>1.62</v>
      </c>
      <c r="W597" s="60">
        <v>1.3</v>
      </c>
      <c r="X597" s="60">
        <v>1.42</v>
      </c>
      <c r="Y597" s="61">
        <v>1.46</v>
      </c>
      <c r="Z597" s="61"/>
      <c r="AB597" s="57"/>
      <c r="AC597" s="57"/>
      <c r="AD597" s="57"/>
      <c r="AE597" s="57"/>
      <c r="AF597" s="57"/>
      <c r="AG597" s="57"/>
      <c r="AH597" s="57"/>
      <c r="AI597" s="57"/>
      <c r="AJ597" s="57"/>
      <c r="AK597" s="57"/>
      <c r="AL597" s="57"/>
      <c r="AM597" s="57"/>
      <c r="AN597" s="57"/>
      <c r="AO597" s="57"/>
      <c r="AP597" s="57"/>
      <c r="AQ597" s="57"/>
      <c r="AR597" s="57"/>
      <c r="AS597" s="57"/>
      <c r="AT597" s="57"/>
      <c r="AU597" s="57"/>
      <c r="AV597" s="57"/>
      <c r="AW597" s="57"/>
      <c r="AX597" s="57"/>
      <c r="AY597" s="57"/>
      <c r="AZ597" s="57"/>
      <c r="BA597" s="57"/>
      <c r="BB597" s="57"/>
      <c r="BC597" s="57"/>
      <c r="BD597" s="57"/>
      <c r="BE597" s="57"/>
      <c r="BF597" s="62"/>
    </row>
    <row r="598" spans="1:58" s="60" customFormat="1" x14ac:dyDescent="0.3">
      <c r="A598" s="57" t="str">
        <f t="shared" si="24"/>
        <v xml:space="preserve">11.4.2 - BES.2 Densità e rilevanza del patrimonio museale (per 100 kmq) </v>
      </c>
      <c r="B598" s="57" t="str">
        <f t="shared" si="22"/>
        <v/>
      </c>
      <c r="C598" s="59" t="s">
        <v>4</v>
      </c>
      <c r="D598" s="59"/>
      <c r="E598" s="59"/>
      <c r="R598" s="60">
        <v>3.95</v>
      </c>
      <c r="T598" s="60">
        <v>3.87</v>
      </c>
      <c r="U598" s="60">
        <v>3.63</v>
      </c>
      <c r="V598" s="60">
        <v>3.91</v>
      </c>
      <c r="W598" s="60">
        <v>2.88</v>
      </c>
      <c r="X598" s="60">
        <v>2.85</v>
      </c>
      <c r="Y598" s="61">
        <v>3.35</v>
      </c>
      <c r="Z598" s="61"/>
      <c r="AB598" s="57"/>
      <c r="AC598" s="57"/>
      <c r="AD598" s="57"/>
      <c r="AE598" s="57"/>
      <c r="AF598" s="57"/>
      <c r="AG598" s="57"/>
      <c r="AH598" s="57"/>
      <c r="AI598" s="57"/>
      <c r="AJ598" s="57"/>
      <c r="AK598" s="57"/>
      <c r="AL598" s="57"/>
      <c r="AM598" s="57"/>
      <c r="AN598" s="57"/>
      <c r="AO598" s="57"/>
      <c r="AP598" s="57"/>
      <c r="AQ598" s="57"/>
      <c r="AR598" s="57"/>
      <c r="AS598" s="57"/>
      <c r="AT598" s="57"/>
      <c r="AU598" s="57"/>
      <c r="AV598" s="57"/>
      <c r="AW598" s="57"/>
      <c r="AX598" s="57"/>
      <c r="AY598" s="57"/>
      <c r="AZ598" s="57"/>
      <c r="BA598" s="57"/>
      <c r="BB598" s="57"/>
      <c r="BC598" s="57"/>
      <c r="BD598" s="57"/>
      <c r="BE598" s="57"/>
      <c r="BF598" s="62"/>
    </row>
    <row r="599" spans="1:58" s="71" customFormat="1" x14ac:dyDescent="0.3">
      <c r="A599" s="57" t="str">
        <f t="shared" si="24"/>
        <v xml:space="preserve">11.4.2 - BES.2 Densità e rilevanza del patrimonio museale (per 100 kmq) </v>
      </c>
      <c r="B599" s="57" t="str">
        <f t="shared" si="22"/>
        <v/>
      </c>
      <c r="C599" s="59" t="s">
        <v>5</v>
      </c>
      <c r="D599" s="59"/>
      <c r="E599" s="59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>
        <v>0.89</v>
      </c>
      <c r="S599" s="60"/>
      <c r="T599" s="60">
        <v>0.57999999999999996</v>
      </c>
      <c r="U599" s="60">
        <v>0.65</v>
      </c>
      <c r="V599" s="60">
        <v>0.81</v>
      </c>
      <c r="W599" s="60">
        <v>0.94</v>
      </c>
      <c r="X599" s="60">
        <v>0.83</v>
      </c>
      <c r="Y599" s="61">
        <v>0.6</v>
      </c>
      <c r="Z599" s="61"/>
      <c r="AA599" s="60"/>
      <c r="AB599" s="57"/>
      <c r="AC599" s="57"/>
      <c r="AD599" s="57"/>
      <c r="AE599" s="57"/>
      <c r="AF599" s="57"/>
      <c r="AG599" s="57"/>
      <c r="AH599" s="57"/>
      <c r="AI599" s="57"/>
      <c r="AJ599" s="57"/>
      <c r="AK599" s="57"/>
      <c r="AL599" s="57"/>
      <c r="AM599" s="57"/>
      <c r="AN599" s="57"/>
      <c r="AO599" s="57"/>
      <c r="AP599" s="57"/>
      <c r="AQ599" s="57"/>
      <c r="AR599" s="57"/>
      <c r="AS599" s="57"/>
      <c r="AT599" s="57"/>
      <c r="AU599" s="57"/>
      <c r="AV599" s="57"/>
      <c r="AW599" s="57"/>
      <c r="AX599" s="57"/>
      <c r="AY599" s="57"/>
      <c r="AZ599" s="57"/>
      <c r="BA599" s="57"/>
      <c r="BB599" s="57"/>
      <c r="BC599" s="57"/>
      <c r="BD599" s="57"/>
      <c r="BE599" s="57"/>
      <c r="BF599" s="70"/>
    </row>
    <row r="600" spans="1:58" s="4" customFormat="1" x14ac:dyDescent="0.3">
      <c r="A600" s="4" t="str">
        <f t="shared" si="24"/>
        <v>6.4.3 - BES.3 Dispersione da rete idrica comunale</v>
      </c>
      <c r="B600" s="22" t="str">
        <f t="shared" si="22"/>
        <v>6.4.3 - BES.3 Dispersione da rete idrica comunale</v>
      </c>
      <c r="C600" s="6" t="s">
        <v>121</v>
      </c>
      <c r="D600" s="10" t="s">
        <v>192</v>
      </c>
      <c r="E600" s="6"/>
      <c r="F600" s="4" t="s">
        <v>11</v>
      </c>
      <c r="Y600" s="22"/>
      <c r="Z600" s="22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27"/>
    </row>
    <row r="601" spans="1:58" s="4" customFormat="1" x14ac:dyDescent="0.3">
      <c r="A601" s="4" t="str">
        <f t="shared" si="24"/>
        <v>6.4.3 - BES.3 Dispersione da rete idrica comunale</v>
      </c>
      <c r="B601" s="22" t="str">
        <f t="shared" si="22"/>
        <v/>
      </c>
      <c r="C601" s="10" t="s">
        <v>3</v>
      </c>
      <c r="D601" s="10"/>
      <c r="E601" s="10"/>
      <c r="H601" s="4">
        <v>32.6</v>
      </c>
      <c r="K601" s="4">
        <v>32.1</v>
      </c>
      <c r="O601" s="4">
        <v>37.4</v>
      </c>
      <c r="R601" s="4">
        <v>41.4</v>
      </c>
      <c r="U601" s="4">
        <v>42</v>
      </c>
      <c r="W601" s="4">
        <v>42.2</v>
      </c>
      <c r="Y601" s="22">
        <v>42.4</v>
      </c>
      <c r="Z601" s="22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27"/>
    </row>
    <row r="602" spans="1:58" s="4" customFormat="1" x14ac:dyDescent="0.3">
      <c r="A602" s="4" t="str">
        <f t="shared" si="24"/>
        <v>6.4.3 - BES.3 Dispersione da rete idrica comunale</v>
      </c>
      <c r="B602" s="22" t="str">
        <f t="shared" si="22"/>
        <v/>
      </c>
      <c r="C602" s="10" t="s">
        <v>4</v>
      </c>
      <c r="D602" s="10"/>
      <c r="E602" s="10"/>
      <c r="H602" s="4">
        <v>32.5</v>
      </c>
      <c r="K602" s="4">
        <v>32.200000000000003</v>
      </c>
      <c r="O602" s="4">
        <v>41.4</v>
      </c>
      <c r="R602" s="4">
        <v>48.2</v>
      </c>
      <c r="U602" s="4">
        <v>48.7</v>
      </c>
      <c r="W602" s="4">
        <v>46.1</v>
      </c>
      <c r="Y602" s="22">
        <v>43.9</v>
      </c>
      <c r="Z602" s="22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27"/>
    </row>
    <row r="603" spans="1:58" s="4" customFormat="1" x14ac:dyDescent="0.3">
      <c r="A603" s="4" t="str">
        <f t="shared" si="24"/>
        <v>6.4.3 - BES.3 Dispersione da rete idrica comunale</v>
      </c>
      <c r="B603" s="22" t="str">
        <f t="shared" si="22"/>
        <v/>
      </c>
      <c r="C603" s="10" t="s">
        <v>5</v>
      </c>
      <c r="D603" s="10"/>
      <c r="E603" s="10"/>
      <c r="H603" s="4">
        <v>26</v>
      </c>
      <c r="K603" s="4">
        <v>25.3</v>
      </c>
      <c r="O603" s="4">
        <v>28.9</v>
      </c>
      <c r="R603" s="4">
        <v>34.1</v>
      </c>
      <c r="U603" s="4">
        <v>33.9</v>
      </c>
      <c r="W603" s="4">
        <v>34.299999999999997</v>
      </c>
      <c r="Y603" s="22">
        <v>34.4</v>
      </c>
      <c r="Z603" s="22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27"/>
    </row>
    <row r="604" spans="1:58" s="73" customFormat="1" x14ac:dyDescent="0.3">
      <c r="A604" s="57" t="str">
        <f t="shared" si="24"/>
        <v>11.4.3 - BES.4 Partecipazione culturale fuori casa (valori %)</v>
      </c>
      <c r="B604" s="57" t="str">
        <f t="shared" si="22"/>
        <v>11.4.3 - BES.4 Partecipazione culturale fuori casa (valori %)</v>
      </c>
      <c r="C604" s="58" t="s">
        <v>122</v>
      </c>
      <c r="D604" s="59" t="s">
        <v>192</v>
      </c>
      <c r="E604" s="58"/>
      <c r="F604" s="60" t="s">
        <v>20</v>
      </c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1"/>
      <c r="Z604" s="61"/>
      <c r="AA604" s="60"/>
      <c r="AB604" s="57"/>
      <c r="AC604" s="57"/>
      <c r="AD604" s="57"/>
      <c r="AE604" s="57"/>
      <c r="AF604" s="57"/>
      <c r="AG604" s="57"/>
      <c r="AH604" s="57"/>
      <c r="AI604" s="57"/>
      <c r="AJ604" s="57"/>
      <c r="AK604" s="57"/>
      <c r="AL604" s="57"/>
      <c r="AM604" s="57"/>
      <c r="AN604" s="57"/>
      <c r="AO604" s="57"/>
      <c r="AP604" s="57"/>
      <c r="AQ604" s="57"/>
      <c r="AR604" s="57"/>
      <c r="AS604" s="57"/>
      <c r="AT604" s="57"/>
      <c r="AU604" s="57"/>
      <c r="AV604" s="57"/>
      <c r="AW604" s="57"/>
      <c r="AX604" s="57"/>
      <c r="AY604" s="57"/>
      <c r="AZ604" s="57"/>
      <c r="BA604" s="57"/>
      <c r="BB604" s="57"/>
      <c r="BC604" s="57"/>
      <c r="BD604" s="57"/>
      <c r="BE604" s="57"/>
      <c r="BF604" s="72"/>
    </row>
    <row r="605" spans="1:58" s="60" customFormat="1" x14ac:dyDescent="0.3">
      <c r="A605" s="57" t="str">
        <f t="shared" si="24"/>
        <v>11.4.3 - BES.4 Partecipazione culturale fuori casa (valori %)</v>
      </c>
      <c r="B605" s="57" t="str">
        <f t="shared" si="22"/>
        <v/>
      </c>
      <c r="C605" s="59" t="s">
        <v>3</v>
      </c>
      <c r="D605" s="59"/>
      <c r="E605" s="59"/>
      <c r="H605" s="60">
        <v>33.700000000000003</v>
      </c>
      <c r="I605" s="60">
        <v>33.200000000000003</v>
      </c>
      <c r="J605" s="60">
        <v>33.1</v>
      </c>
      <c r="K605" s="60">
        <v>33.700000000000003</v>
      </c>
      <c r="L605" s="60">
        <v>34.4</v>
      </c>
      <c r="M605" s="60">
        <v>36.200000000000003</v>
      </c>
      <c r="N605" s="60">
        <v>35.799999999999997</v>
      </c>
      <c r="O605" s="60">
        <v>32.6</v>
      </c>
      <c r="P605" s="60">
        <v>30.6</v>
      </c>
      <c r="Q605" s="60">
        <v>31.6</v>
      </c>
      <c r="R605" s="60">
        <v>33.4</v>
      </c>
      <c r="S605" s="60">
        <v>34.5</v>
      </c>
      <c r="T605" s="60">
        <v>33.4</v>
      </c>
      <c r="U605" s="60">
        <v>34.700000000000003</v>
      </c>
      <c r="V605" s="60">
        <v>35.1</v>
      </c>
      <c r="W605" s="60">
        <v>29.8</v>
      </c>
      <c r="X605" s="60">
        <v>8.3000000000000007</v>
      </c>
      <c r="Y605" s="61">
        <v>23.1</v>
      </c>
      <c r="Z605" s="61">
        <v>35.200000000000003</v>
      </c>
      <c r="AA605" s="60">
        <v>37.4</v>
      </c>
      <c r="AB605" s="57"/>
      <c r="AC605" s="57"/>
      <c r="AD605" s="57"/>
      <c r="AE605" s="57"/>
      <c r="AF605" s="57"/>
      <c r="AG605" s="57"/>
      <c r="AH605" s="57"/>
      <c r="AI605" s="57"/>
      <c r="AJ605" s="57"/>
      <c r="AK605" s="57"/>
      <c r="AL605" s="57"/>
      <c r="AM605" s="57"/>
      <c r="AN605" s="57"/>
      <c r="AO605" s="57"/>
      <c r="AP605" s="57"/>
      <c r="AQ605" s="57"/>
      <c r="AR605" s="57"/>
      <c r="AS605" s="57"/>
      <c r="AT605" s="57"/>
      <c r="AU605" s="57"/>
      <c r="AV605" s="57"/>
      <c r="AW605" s="57"/>
      <c r="AX605" s="57"/>
      <c r="AY605" s="57"/>
      <c r="AZ605" s="57"/>
      <c r="BA605" s="57"/>
      <c r="BB605" s="57"/>
      <c r="BC605" s="57"/>
      <c r="BD605" s="57"/>
      <c r="BE605" s="57"/>
      <c r="BF605" s="62"/>
    </row>
    <row r="606" spans="1:58" s="60" customFormat="1" x14ac:dyDescent="0.3">
      <c r="A606" s="57" t="str">
        <f t="shared" si="24"/>
        <v>11.4.3 - BES.4 Partecipazione culturale fuori casa (valori %)</v>
      </c>
      <c r="B606" s="57" t="str">
        <f t="shared" si="22"/>
        <v/>
      </c>
      <c r="C606" s="59" t="s">
        <v>4</v>
      </c>
      <c r="D606" s="59"/>
      <c r="E606" s="59"/>
      <c r="H606" s="60">
        <v>36.5</v>
      </c>
      <c r="I606" s="60">
        <v>36.1</v>
      </c>
      <c r="J606" s="60">
        <v>35.4</v>
      </c>
      <c r="K606" s="60">
        <v>37.200000000000003</v>
      </c>
      <c r="L606" s="60">
        <v>38.1</v>
      </c>
      <c r="M606" s="60">
        <v>40.200000000000003</v>
      </c>
      <c r="N606" s="60">
        <v>40.6</v>
      </c>
      <c r="O606" s="60">
        <v>36</v>
      </c>
      <c r="P606" s="60">
        <v>35.6</v>
      </c>
      <c r="Q606" s="60">
        <v>38.200000000000003</v>
      </c>
      <c r="R606" s="60">
        <v>36.9</v>
      </c>
      <c r="S606" s="60">
        <v>38.4</v>
      </c>
      <c r="T606" s="60">
        <v>39.200000000000003</v>
      </c>
      <c r="U606" s="60">
        <v>38.9</v>
      </c>
      <c r="V606" s="60">
        <v>37.200000000000003</v>
      </c>
      <c r="W606" s="60">
        <v>33.1</v>
      </c>
      <c r="X606" s="60">
        <v>10.6</v>
      </c>
      <c r="Y606" s="61">
        <v>27.2</v>
      </c>
      <c r="Z606" s="61">
        <v>38.200000000000003</v>
      </c>
      <c r="AA606" s="60">
        <v>42.5</v>
      </c>
      <c r="AB606" s="57"/>
      <c r="AC606" s="57"/>
      <c r="AD606" s="57"/>
      <c r="AE606" s="57"/>
      <c r="AF606" s="57"/>
      <c r="AG606" s="57"/>
      <c r="AH606" s="57"/>
      <c r="AI606" s="57"/>
      <c r="AJ606" s="57"/>
      <c r="AK606" s="57"/>
      <c r="AL606" s="57"/>
      <c r="AM606" s="57"/>
      <c r="AN606" s="57"/>
      <c r="AO606" s="57"/>
      <c r="AP606" s="57"/>
      <c r="AQ606" s="57"/>
      <c r="AR606" s="57"/>
      <c r="AS606" s="57"/>
      <c r="AT606" s="57"/>
      <c r="AU606" s="57"/>
      <c r="AV606" s="57"/>
      <c r="AW606" s="57"/>
      <c r="AX606" s="57"/>
      <c r="AY606" s="57"/>
      <c r="AZ606" s="57"/>
      <c r="BA606" s="57"/>
      <c r="BB606" s="57"/>
      <c r="BC606" s="57"/>
      <c r="BD606" s="57"/>
      <c r="BE606" s="57"/>
      <c r="BF606" s="62"/>
    </row>
    <row r="607" spans="1:58" s="71" customFormat="1" x14ac:dyDescent="0.3">
      <c r="A607" s="57" t="str">
        <f t="shared" si="24"/>
        <v>11.4.3 - BES.4 Partecipazione culturale fuori casa (valori %)</v>
      </c>
      <c r="B607" s="57" t="str">
        <f t="shared" si="22"/>
        <v/>
      </c>
      <c r="C607" s="59" t="s">
        <v>5</v>
      </c>
      <c r="D607" s="59"/>
      <c r="E607" s="59"/>
      <c r="F607" s="60"/>
      <c r="G607" s="60"/>
      <c r="H607" s="60">
        <v>35.5</v>
      </c>
      <c r="I607" s="60">
        <v>33.200000000000003</v>
      </c>
      <c r="J607" s="60">
        <v>31.8</v>
      </c>
      <c r="K607" s="60">
        <v>31.8</v>
      </c>
      <c r="L607" s="60">
        <v>34.6</v>
      </c>
      <c r="M607" s="60">
        <v>34.4</v>
      </c>
      <c r="N607" s="60">
        <v>36</v>
      </c>
      <c r="O607" s="60">
        <v>31.4</v>
      </c>
      <c r="P607" s="60">
        <v>31.1</v>
      </c>
      <c r="Q607" s="60">
        <v>30.7</v>
      </c>
      <c r="R607" s="60">
        <v>34.5</v>
      </c>
      <c r="S607" s="60">
        <v>35.9</v>
      </c>
      <c r="T607" s="60">
        <v>35</v>
      </c>
      <c r="U607" s="60">
        <v>31.6</v>
      </c>
      <c r="V607" s="60">
        <v>34.200000000000003</v>
      </c>
      <c r="W607" s="60">
        <v>27.4</v>
      </c>
      <c r="X607" s="60">
        <v>7.2</v>
      </c>
      <c r="Y607" s="61">
        <v>23.8</v>
      </c>
      <c r="Z607" s="61">
        <v>33.1</v>
      </c>
      <c r="AA607" s="60">
        <v>35.299999999999997</v>
      </c>
      <c r="AB607" s="57"/>
      <c r="AC607" s="57"/>
      <c r="AD607" s="57"/>
      <c r="AE607" s="57"/>
      <c r="AF607" s="57"/>
      <c r="AG607" s="57"/>
      <c r="AH607" s="57"/>
      <c r="AI607" s="57"/>
      <c r="AJ607" s="57"/>
      <c r="AK607" s="57"/>
      <c r="AL607" s="57"/>
      <c r="AM607" s="57"/>
      <c r="AN607" s="57"/>
      <c r="AO607" s="57"/>
      <c r="AP607" s="57"/>
      <c r="AQ607" s="57"/>
      <c r="AR607" s="57"/>
      <c r="AS607" s="57"/>
      <c r="AT607" s="57"/>
      <c r="AU607" s="57"/>
      <c r="AV607" s="57"/>
      <c r="AW607" s="57"/>
      <c r="AX607" s="57"/>
      <c r="AY607" s="57"/>
      <c r="AZ607" s="57"/>
      <c r="BA607" s="57"/>
      <c r="BB607" s="57"/>
      <c r="BC607" s="57"/>
      <c r="BD607" s="57"/>
      <c r="BE607" s="57"/>
      <c r="BF607" s="70"/>
    </row>
    <row r="608" spans="1:58" s="4" customFormat="1" x14ac:dyDescent="0.3">
      <c r="A608" s="4" t="str">
        <f t="shared" si="24"/>
        <v xml:space="preserve">9.5.3 - BES.5 Propensione alla brevettazione </v>
      </c>
      <c r="B608" s="22" t="str">
        <f t="shared" ref="B608:B634" si="25">IF(FALSE=OR(C608="Italia",C608="Centro",C608="Regione Marche"),C608,"")</f>
        <v xml:space="preserve">9.5.3 - BES.5 Propensione alla brevettazione </v>
      </c>
      <c r="C608" s="6" t="s">
        <v>123</v>
      </c>
      <c r="D608" s="10" t="s">
        <v>192</v>
      </c>
      <c r="E608" s="6"/>
      <c r="F608" s="4" t="s">
        <v>54</v>
      </c>
      <c r="Y608" s="22"/>
      <c r="Z608" s="22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27"/>
    </row>
    <row r="609" spans="1:58" s="4" customFormat="1" x14ac:dyDescent="0.3">
      <c r="A609" s="4" t="str">
        <f t="shared" si="24"/>
        <v xml:space="preserve">9.5.3 - BES.5 Propensione alla brevettazione </v>
      </c>
      <c r="B609" s="22" t="str">
        <f t="shared" si="25"/>
        <v/>
      </c>
      <c r="C609" s="10" t="s">
        <v>3</v>
      </c>
      <c r="D609" s="10"/>
      <c r="E609" s="10"/>
      <c r="G609" s="4">
        <v>78.8</v>
      </c>
      <c r="H609" s="4">
        <v>81.7</v>
      </c>
      <c r="I609" s="4">
        <v>84.5</v>
      </c>
      <c r="J609" s="4">
        <v>85.9</v>
      </c>
      <c r="K609" s="4">
        <v>82.3</v>
      </c>
      <c r="L609" s="4">
        <v>71.3</v>
      </c>
      <c r="M609" s="4">
        <v>76.2</v>
      </c>
      <c r="N609" s="4">
        <v>76.2</v>
      </c>
      <c r="O609" s="4">
        <v>74.400000000000006</v>
      </c>
      <c r="P609" s="4">
        <v>72.599999999999994</v>
      </c>
      <c r="Q609" s="4">
        <v>72.400000000000006</v>
      </c>
      <c r="R609" s="4">
        <v>75.2</v>
      </c>
      <c r="S609" s="4">
        <v>79.7</v>
      </c>
      <c r="T609" s="4">
        <v>80.8</v>
      </c>
      <c r="U609" s="4">
        <v>81.7</v>
      </c>
      <c r="V609" s="4">
        <v>83.8</v>
      </c>
      <c r="W609" s="4">
        <v>88</v>
      </c>
      <c r="X609" s="4">
        <v>90.1</v>
      </c>
      <c r="Y609" s="22">
        <v>74.400000000000006</v>
      </c>
      <c r="Z609" s="22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27"/>
    </row>
    <row r="610" spans="1:58" s="4" customFormat="1" x14ac:dyDescent="0.3">
      <c r="A610" s="4" t="str">
        <f t="shared" si="24"/>
        <v xml:space="preserve">9.5.3 - BES.5 Propensione alla brevettazione </v>
      </c>
      <c r="B610" s="22" t="str">
        <f t="shared" si="25"/>
        <v/>
      </c>
      <c r="C610" s="10" t="s">
        <v>4</v>
      </c>
      <c r="D610" s="10"/>
      <c r="E610" s="10"/>
      <c r="G610" s="4">
        <v>53.8</v>
      </c>
      <c r="H610" s="4">
        <v>60.8</v>
      </c>
      <c r="I610" s="4">
        <v>62.1</v>
      </c>
      <c r="J610" s="4">
        <v>62.3</v>
      </c>
      <c r="K610" s="4">
        <v>62.3</v>
      </c>
      <c r="L610" s="4">
        <v>57.2</v>
      </c>
      <c r="M610" s="4">
        <v>64.900000000000006</v>
      </c>
      <c r="N610" s="4">
        <v>62.1</v>
      </c>
      <c r="O610" s="4">
        <v>59.3</v>
      </c>
      <c r="P610" s="4">
        <v>57.9</v>
      </c>
      <c r="Q610" s="4">
        <v>58</v>
      </c>
      <c r="R610" s="4">
        <v>60.5</v>
      </c>
      <c r="S610" s="4">
        <v>62.7</v>
      </c>
      <c r="T610" s="4">
        <v>62.5</v>
      </c>
      <c r="U610" s="4">
        <v>59.7</v>
      </c>
      <c r="V610" s="4">
        <v>60</v>
      </c>
      <c r="W610" s="4">
        <v>61</v>
      </c>
      <c r="X610" s="4">
        <v>65.5</v>
      </c>
      <c r="Y610" s="22">
        <v>53.9</v>
      </c>
      <c r="Z610" s="22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27"/>
    </row>
    <row r="611" spans="1:58" s="9" customFormat="1" x14ac:dyDescent="0.3">
      <c r="A611" s="4" t="str">
        <f t="shared" si="24"/>
        <v xml:space="preserve">9.5.3 - BES.5 Propensione alla brevettazione </v>
      </c>
      <c r="B611" s="22" t="str">
        <f t="shared" si="25"/>
        <v/>
      </c>
      <c r="C611" s="10" t="s">
        <v>5</v>
      </c>
      <c r="D611" s="10"/>
      <c r="E611" s="10"/>
      <c r="F611" s="4"/>
      <c r="G611" s="4">
        <v>50.7</v>
      </c>
      <c r="H611" s="4">
        <v>65.400000000000006</v>
      </c>
      <c r="I611" s="4">
        <v>62.7</v>
      </c>
      <c r="J611" s="4">
        <v>85.1</v>
      </c>
      <c r="K611" s="4">
        <v>82.8</v>
      </c>
      <c r="L611" s="4">
        <v>71.7</v>
      </c>
      <c r="M611" s="4">
        <v>96.2</v>
      </c>
      <c r="N611" s="4">
        <v>95.7</v>
      </c>
      <c r="O611" s="4">
        <v>84.3</v>
      </c>
      <c r="P611" s="4">
        <v>76.900000000000006</v>
      </c>
      <c r="Q611" s="4">
        <v>77.099999999999994</v>
      </c>
      <c r="R611" s="4">
        <v>89.7</v>
      </c>
      <c r="S611" s="4">
        <v>79.7</v>
      </c>
      <c r="T611" s="4">
        <v>78.599999999999994</v>
      </c>
      <c r="U611" s="4">
        <v>66.8</v>
      </c>
      <c r="V611" s="4">
        <v>74.099999999999994</v>
      </c>
      <c r="W611" s="4">
        <v>74</v>
      </c>
      <c r="X611" s="4">
        <v>77.900000000000006</v>
      </c>
      <c r="Y611" s="22">
        <v>61.8</v>
      </c>
      <c r="Z611" s="22"/>
      <c r="AB611" s="87"/>
      <c r="AC611" s="87"/>
      <c r="AD611" s="87"/>
      <c r="AE611" s="87"/>
      <c r="AF611" s="87"/>
      <c r="AG611" s="87"/>
      <c r="AH611" s="87"/>
      <c r="AI611" s="87"/>
      <c r="AJ611" s="87"/>
      <c r="AK611" s="87"/>
      <c r="AL611" s="87"/>
      <c r="AM611" s="87"/>
      <c r="AN611" s="87"/>
      <c r="AO611" s="87"/>
      <c r="AP611" s="87"/>
      <c r="AQ611" s="87"/>
      <c r="AR611" s="87"/>
      <c r="AS611" s="87"/>
      <c r="AT611" s="87"/>
      <c r="AU611" s="87"/>
      <c r="AV611" s="87"/>
      <c r="AW611" s="87"/>
      <c r="AX611" s="87"/>
      <c r="AY611" s="87"/>
      <c r="AZ611" s="87"/>
      <c r="BA611" s="87"/>
      <c r="BB611" s="87"/>
      <c r="BC611" s="87"/>
      <c r="BD611" s="87"/>
      <c r="BE611" s="87"/>
      <c r="BF611" s="99"/>
    </row>
    <row r="612" spans="1:58" s="73" customFormat="1" ht="28.8" x14ac:dyDescent="0.3">
      <c r="A612" s="57" t="str">
        <f t="shared" si="24"/>
        <v>11.5.1 - REG.1 Resilienza ai terremoti degli insediamenti, per presenza del piano di emergenza (%)</v>
      </c>
      <c r="B612" s="57" t="str">
        <f t="shared" si="25"/>
        <v>11.5.1 - REG.1 Resilienza ai terremoti degli insediamenti, per presenza del piano di emergenza (%)</v>
      </c>
      <c r="C612" s="58" t="s">
        <v>124</v>
      </c>
      <c r="D612" s="59" t="s">
        <v>192</v>
      </c>
      <c r="E612" s="58"/>
      <c r="F612" s="60" t="s">
        <v>11</v>
      </c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1"/>
      <c r="Z612" s="61"/>
      <c r="AA612" s="60"/>
      <c r="AB612" s="57"/>
      <c r="AC612" s="57"/>
      <c r="AD612" s="57"/>
      <c r="AE612" s="57"/>
      <c r="AF612" s="57"/>
      <c r="AG612" s="57"/>
      <c r="AH612" s="57"/>
      <c r="AI612" s="57"/>
      <c r="AJ612" s="57"/>
      <c r="AK612" s="57"/>
      <c r="AL612" s="57"/>
      <c r="AM612" s="57"/>
      <c r="AN612" s="57"/>
      <c r="AO612" s="57"/>
      <c r="AP612" s="57"/>
      <c r="AQ612" s="57"/>
      <c r="AR612" s="57"/>
      <c r="AS612" s="57"/>
      <c r="AT612" s="57"/>
      <c r="AU612" s="57"/>
      <c r="AV612" s="57"/>
      <c r="AW612" s="57"/>
      <c r="AX612" s="57"/>
      <c r="AY612" s="57"/>
      <c r="AZ612" s="57"/>
      <c r="BA612" s="57"/>
      <c r="BB612" s="57"/>
      <c r="BC612" s="57"/>
      <c r="BD612" s="57"/>
      <c r="BE612" s="57"/>
      <c r="BF612" s="72"/>
    </row>
    <row r="613" spans="1:58" s="60" customFormat="1" x14ac:dyDescent="0.3">
      <c r="A613" s="57" t="str">
        <f t="shared" si="24"/>
        <v>11.5.1 - REG.1 Resilienza ai terremoti degli insediamenti, per presenza del piano di emergenza (%)</v>
      </c>
      <c r="B613" s="57" t="str">
        <f t="shared" si="25"/>
        <v/>
      </c>
      <c r="C613" s="59" t="s">
        <v>3</v>
      </c>
      <c r="D613" s="59"/>
      <c r="E613" s="59"/>
      <c r="Q613" s="60">
        <v>56.5</v>
      </c>
      <c r="S613" s="60">
        <v>50</v>
      </c>
      <c r="Y613" s="61"/>
      <c r="Z613" s="61"/>
      <c r="AB613" s="57"/>
      <c r="AC613" s="57"/>
      <c r="AD613" s="57"/>
      <c r="AE613" s="57"/>
      <c r="AF613" s="57"/>
      <c r="AG613" s="57"/>
      <c r="AH613" s="57"/>
      <c r="AI613" s="57"/>
      <c r="AJ613" s="57"/>
      <c r="AK613" s="57"/>
      <c r="AL613" s="57"/>
      <c r="AM613" s="57"/>
      <c r="AN613" s="57"/>
      <c r="AO613" s="57"/>
      <c r="AP613" s="57"/>
      <c r="AQ613" s="57"/>
      <c r="AR613" s="57"/>
      <c r="AS613" s="57"/>
      <c r="AT613" s="57"/>
      <c r="AU613" s="57"/>
      <c r="AV613" s="57"/>
      <c r="AW613" s="57"/>
      <c r="AX613" s="57"/>
      <c r="AY613" s="57"/>
      <c r="AZ613" s="57"/>
      <c r="BA613" s="57"/>
      <c r="BB613" s="57"/>
      <c r="BC613" s="57"/>
      <c r="BD613" s="57"/>
      <c r="BE613" s="57"/>
      <c r="BF613" s="62"/>
    </row>
    <row r="614" spans="1:58" s="60" customFormat="1" x14ac:dyDescent="0.3">
      <c r="A614" s="57" t="str">
        <f t="shared" si="24"/>
        <v>11.5.1 - REG.1 Resilienza ai terremoti degli insediamenti, per presenza del piano di emergenza (%)</v>
      </c>
      <c r="B614" s="57" t="str">
        <f t="shared" si="25"/>
        <v/>
      </c>
      <c r="C614" s="59" t="s">
        <v>4</v>
      </c>
      <c r="D614" s="59"/>
      <c r="E614" s="59"/>
      <c r="Q614" s="60">
        <v>45.5</v>
      </c>
      <c r="S614" s="60">
        <v>32.799999999999997</v>
      </c>
      <c r="Y614" s="61"/>
      <c r="Z614" s="61"/>
      <c r="AB614" s="57"/>
      <c r="AC614" s="57"/>
      <c r="AD614" s="57"/>
      <c r="AE614" s="57"/>
      <c r="AF614" s="57"/>
      <c r="AG614" s="57"/>
      <c r="AH614" s="57"/>
      <c r="AI614" s="57"/>
      <c r="AJ614" s="57"/>
      <c r="AK614" s="57"/>
      <c r="AL614" s="57"/>
      <c r="AM614" s="57"/>
      <c r="AN614" s="57"/>
      <c r="AO614" s="57"/>
      <c r="AP614" s="57"/>
      <c r="AQ614" s="57"/>
      <c r="AR614" s="57"/>
      <c r="AS614" s="57"/>
      <c r="AT614" s="57"/>
      <c r="AU614" s="57"/>
      <c r="AV614" s="57"/>
      <c r="AW614" s="57"/>
      <c r="AX614" s="57"/>
      <c r="AY614" s="57"/>
      <c r="AZ614" s="57"/>
      <c r="BA614" s="57"/>
      <c r="BB614" s="57"/>
      <c r="BC614" s="57"/>
      <c r="BD614" s="57"/>
      <c r="BE614" s="57"/>
      <c r="BF614" s="62"/>
    </row>
    <row r="615" spans="1:58" s="71" customFormat="1" x14ac:dyDescent="0.3">
      <c r="A615" s="57" t="str">
        <f t="shared" si="24"/>
        <v>11.5.1 - REG.1 Resilienza ai terremoti degli insediamenti, per presenza del piano di emergenza (%)</v>
      </c>
      <c r="B615" s="57" t="str">
        <f t="shared" si="25"/>
        <v/>
      </c>
      <c r="C615" s="59" t="s">
        <v>5</v>
      </c>
      <c r="D615" s="59"/>
      <c r="E615" s="59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>
        <v>61.4</v>
      </c>
      <c r="R615" s="60"/>
      <c r="S615" s="60">
        <v>41.9</v>
      </c>
      <c r="T615" s="60"/>
      <c r="U615" s="60"/>
      <c r="V615" s="60"/>
      <c r="W615" s="60"/>
      <c r="X615" s="60"/>
      <c r="Y615" s="61"/>
      <c r="Z615" s="61"/>
      <c r="AA615" s="60"/>
      <c r="AB615" s="57"/>
      <c r="AC615" s="57"/>
      <c r="AD615" s="57"/>
      <c r="AE615" s="57"/>
      <c r="AF615" s="57"/>
      <c r="AG615" s="57"/>
      <c r="AH615" s="57"/>
      <c r="AI615" s="57"/>
      <c r="AJ615" s="57"/>
      <c r="AK615" s="57"/>
      <c r="AL615" s="57"/>
      <c r="AM615" s="57"/>
      <c r="AN615" s="57"/>
      <c r="AO615" s="57"/>
      <c r="AP615" s="57"/>
      <c r="AQ615" s="57"/>
      <c r="AR615" s="57"/>
      <c r="AS615" s="57"/>
      <c r="AT615" s="57"/>
      <c r="AU615" s="57"/>
      <c r="AV615" s="57"/>
      <c r="AW615" s="57"/>
      <c r="AX615" s="57"/>
      <c r="AY615" s="57"/>
      <c r="AZ615" s="57"/>
      <c r="BA615" s="57"/>
      <c r="BB615" s="57"/>
      <c r="BC615" s="57"/>
      <c r="BD615" s="57"/>
      <c r="BE615" s="57"/>
      <c r="BF615" s="70"/>
    </row>
    <row r="616" spans="1:58" s="4" customFormat="1" ht="28.8" x14ac:dyDescent="0.3">
      <c r="A616" s="4" t="str">
        <f t="shared" si="24"/>
        <v>15.2.2 - REG.2 Superficie forestale sottoposta a interventi selvicolturali per la prevenzione dagli incendi boschivi</v>
      </c>
      <c r="B616" s="22" t="str">
        <f t="shared" si="25"/>
        <v>15.2.2 - REG.2 Superficie forestale sottoposta a interventi selvicolturali per la prevenzione dagli incendi boschivi</v>
      </c>
      <c r="C616" s="6" t="s">
        <v>125</v>
      </c>
      <c r="D616" s="10" t="s">
        <v>192</v>
      </c>
      <c r="E616" s="6"/>
      <c r="F616" s="4" t="s">
        <v>24</v>
      </c>
      <c r="Y616" s="22"/>
      <c r="Z616" s="22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27"/>
    </row>
    <row r="617" spans="1:58" s="4" customFormat="1" x14ac:dyDescent="0.3">
      <c r="A617" s="4" t="str">
        <f t="shared" si="24"/>
        <v>15.2.2 - REG.2 Superficie forestale sottoposta a interventi selvicolturali per la prevenzione dagli incendi boschivi</v>
      </c>
      <c r="B617" s="22" t="str">
        <f t="shared" si="25"/>
        <v/>
      </c>
      <c r="C617" s="10" t="s">
        <v>3</v>
      </c>
      <c r="D617" s="10"/>
      <c r="E617" s="10"/>
      <c r="Y617" s="22"/>
      <c r="Z617" s="22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27"/>
    </row>
    <row r="618" spans="1:58" s="4" customFormat="1" x14ac:dyDescent="0.3">
      <c r="A618" s="4" t="str">
        <f t="shared" si="24"/>
        <v>15.2.2 - REG.2 Superficie forestale sottoposta a interventi selvicolturali per la prevenzione dagli incendi boschivi</v>
      </c>
      <c r="B618" s="22" t="str">
        <f t="shared" si="25"/>
        <v/>
      </c>
      <c r="C618" s="10" t="s">
        <v>4</v>
      </c>
      <c r="D618" s="10"/>
      <c r="E618" s="10"/>
      <c r="Y618" s="22"/>
      <c r="Z618" s="22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27"/>
    </row>
    <row r="619" spans="1:58" s="4" customFormat="1" x14ac:dyDescent="0.3">
      <c r="A619" s="4" t="str">
        <f t="shared" si="24"/>
        <v>15.2.2 - REG.2 Superficie forestale sottoposta a interventi selvicolturali per la prevenzione dagli incendi boschivi</v>
      </c>
      <c r="B619" s="22" t="str">
        <f t="shared" si="25"/>
        <v/>
      </c>
      <c r="C619" s="10" t="s">
        <v>5</v>
      </c>
      <c r="D619" s="10"/>
      <c r="E619" s="10"/>
      <c r="V619" s="4">
        <v>307.08</v>
      </c>
      <c r="W619" s="4">
        <v>391.8</v>
      </c>
      <c r="Y619" s="22"/>
      <c r="Z619" s="22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27"/>
    </row>
    <row r="620" spans="1:58" s="73" customFormat="1" x14ac:dyDescent="0.3">
      <c r="A620" s="57" t="str">
        <f t="shared" si="24"/>
        <v>14.2.1 - REG.3 Ettari di superficie costiera naturale e naturalizzata</v>
      </c>
      <c r="B620" s="57" t="str">
        <f t="shared" si="25"/>
        <v>14.2.1 - REG.3 Ettari di superficie costiera naturale e naturalizzata</v>
      </c>
      <c r="C620" s="58" t="s">
        <v>126</v>
      </c>
      <c r="D620" s="59" t="s">
        <v>192</v>
      </c>
      <c r="E620" s="58"/>
      <c r="F620" s="60" t="s">
        <v>24</v>
      </c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1"/>
      <c r="Z620" s="61"/>
      <c r="AA620" s="60"/>
      <c r="AB620" s="57"/>
      <c r="AC620" s="57"/>
      <c r="AD620" s="57"/>
      <c r="AE620" s="57"/>
      <c r="AF620" s="57"/>
      <c r="AG620" s="57"/>
      <c r="AH620" s="57"/>
      <c r="AI620" s="57"/>
      <c r="AJ620" s="57"/>
      <c r="AK620" s="57"/>
      <c r="AL620" s="57"/>
      <c r="AM620" s="57"/>
      <c r="AN620" s="57"/>
      <c r="AO620" s="57"/>
      <c r="AP620" s="57"/>
      <c r="AQ620" s="57"/>
      <c r="AR620" s="57"/>
      <c r="AS620" s="57"/>
      <c r="AT620" s="57"/>
      <c r="AU620" s="57"/>
      <c r="AV620" s="57"/>
      <c r="AW620" s="57"/>
      <c r="AX620" s="57"/>
      <c r="AY620" s="57"/>
      <c r="AZ620" s="57"/>
      <c r="BA620" s="57"/>
      <c r="BB620" s="57"/>
      <c r="BC620" s="57"/>
      <c r="BD620" s="57"/>
      <c r="BE620" s="57"/>
      <c r="BF620" s="72"/>
    </row>
    <row r="621" spans="1:58" s="60" customFormat="1" x14ac:dyDescent="0.3">
      <c r="A621" s="57" t="str">
        <f t="shared" si="24"/>
        <v>14.2.1 - REG.3 Ettari di superficie costiera naturale e naturalizzata</v>
      </c>
      <c r="B621" s="57" t="str">
        <f t="shared" si="25"/>
        <v/>
      </c>
      <c r="C621" s="59" t="s">
        <v>3</v>
      </c>
      <c r="D621" s="59"/>
      <c r="E621" s="59"/>
      <c r="Y621" s="61"/>
      <c r="Z621" s="61"/>
      <c r="AB621" s="57"/>
      <c r="AC621" s="57"/>
      <c r="AD621" s="57"/>
      <c r="AE621" s="57"/>
      <c r="AF621" s="57"/>
      <c r="AG621" s="57"/>
      <c r="AH621" s="57"/>
      <c r="AI621" s="57"/>
      <c r="AJ621" s="57"/>
      <c r="AK621" s="57"/>
      <c r="AL621" s="57"/>
      <c r="AM621" s="57"/>
      <c r="AN621" s="57"/>
      <c r="AO621" s="57"/>
      <c r="AP621" s="57"/>
      <c r="AQ621" s="57"/>
      <c r="AR621" s="57"/>
      <c r="AS621" s="57"/>
      <c r="AT621" s="57"/>
      <c r="AU621" s="57"/>
      <c r="AV621" s="57"/>
      <c r="AW621" s="57"/>
      <c r="AX621" s="57"/>
      <c r="AY621" s="57"/>
      <c r="AZ621" s="57"/>
      <c r="BA621" s="57"/>
      <c r="BB621" s="57"/>
      <c r="BC621" s="57"/>
      <c r="BD621" s="57"/>
      <c r="BE621" s="57"/>
      <c r="BF621" s="62"/>
    </row>
    <row r="622" spans="1:58" s="60" customFormat="1" x14ac:dyDescent="0.3">
      <c r="A622" s="57" t="str">
        <f t="shared" si="24"/>
        <v>14.2.1 - REG.3 Ettari di superficie costiera naturale e naturalizzata</v>
      </c>
      <c r="B622" s="57" t="str">
        <f t="shared" si="25"/>
        <v/>
      </c>
      <c r="C622" s="59" t="s">
        <v>4</v>
      </c>
      <c r="D622" s="59"/>
      <c r="E622" s="59"/>
      <c r="Y622" s="61"/>
      <c r="Z622" s="61"/>
      <c r="AB622" s="57"/>
      <c r="AC622" s="57"/>
      <c r="AD622" s="57"/>
      <c r="AE622" s="57"/>
      <c r="AF622" s="57"/>
      <c r="AG622" s="57"/>
      <c r="AH622" s="57"/>
      <c r="AI622" s="57"/>
      <c r="AJ622" s="57"/>
      <c r="AK622" s="57"/>
      <c r="AL622" s="57"/>
      <c r="AM622" s="57"/>
      <c r="AN622" s="57"/>
      <c r="AO622" s="57"/>
      <c r="AP622" s="57"/>
      <c r="AQ622" s="57"/>
      <c r="AR622" s="57"/>
      <c r="AS622" s="57"/>
      <c r="AT622" s="57"/>
      <c r="AU622" s="57"/>
      <c r="AV622" s="57"/>
      <c r="AW622" s="57"/>
      <c r="AX622" s="57"/>
      <c r="AY622" s="57"/>
      <c r="AZ622" s="57"/>
      <c r="BA622" s="57"/>
      <c r="BB622" s="57"/>
      <c r="BC622" s="57"/>
      <c r="BD622" s="57"/>
      <c r="BE622" s="57"/>
      <c r="BF622" s="62"/>
    </row>
    <row r="623" spans="1:58" s="71" customFormat="1" x14ac:dyDescent="0.3">
      <c r="A623" s="57" t="str">
        <f t="shared" si="24"/>
        <v>14.2.1 - REG.3 Ettari di superficie costiera naturale e naturalizzata</v>
      </c>
      <c r="B623" s="57" t="str">
        <f t="shared" si="25"/>
        <v/>
      </c>
      <c r="C623" s="80" t="s">
        <v>5</v>
      </c>
      <c r="D623" s="80"/>
      <c r="E623" s="80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0">
        <v>80.11</v>
      </c>
      <c r="W623" s="63"/>
      <c r="X623" s="63"/>
      <c r="Y623" s="81"/>
      <c r="Z623" s="81"/>
      <c r="AA623" s="60"/>
      <c r="AB623" s="57"/>
      <c r="AC623" s="57"/>
      <c r="AD623" s="57"/>
      <c r="AE623" s="57"/>
      <c r="AF623" s="57"/>
      <c r="AG623" s="57"/>
      <c r="AH623" s="57"/>
      <c r="AI623" s="57"/>
      <c r="AJ623" s="57"/>
      <c r="AK623" s="57"/>
      <c r="AL623" s="57"/>
      <c r="AM623" s="57"/>
      <c r="AN623" s="57"/>
      <c r="AO623" s="57"/>
      <c r="AP623" s="57"/>
      <c r="AQ623" s="57"/>
      <c r="AR623" s="57"/>
      <c r="AS623" s="57"/>
      <c r="AT623" s="57"/>
      <c r="AU623" s="57"/>
      <c r="AV623" s="57"/>
      <c r="AW623" s="57"/>
      <c r="AX623" s="57"/>
      <c r="AY623" s="57"/>
      <c r="AZ623" s="57"/>
      <c r="BA623" s="57"/>
      <c r="BB623" s="57"/>
      <c r="BC623" s="57"/>
      <c r="BD623" s="57"/>
      <c r="BE623" s="57"/>
      <c r="BF623" s="70"/>
    </row>
    <row r="624" spans="1:58" s="4" customFormat="1" ht="36.6" customHeight="1" x14ac:dyDescent="0.3">
      <c r="A624" s="4" t="str">
        <f t="shared" si="24"/>
        <v>14.1.1 - REG.4 Qualità delle acque costiere marine</v>
      </c>
      <c r="B624" s="22" t="str">
        <f t="shared" si="25"/>
        <v>14.1.1 - REG.4 Qualità delle acque costiere marine</v>
      </c>
      <c r="C624" s="132" t="s">
        <v>127</v>
      </c>
      <c r="D624" s="133" t="s">
        <v>192</v>
      </c>
      <c r="E624" s="133" t="s">
        <v>164</v>
      </c>
      <c r="F624" s="4" t="s">
        <v>11</v>
      </c>
      <c r="Y624" s="22"/>
      <c r="Z624" s="22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27"/>
    </row>
    <row r="625" spans="1:58" s="4" customFormat="1" x14ac:dyDescent="0.3">
      <c r="A625" s="4" t="str">
        <f t="shared" si="24"/>
        <v>14.1.1 - REG.4 Qualità delle acque costiere marine</v>
      </c>
      <c r="B625" s="22" t="str">
        <f t="shared" si="25"/>
        <v/>
      </c>
      <c r="C625" s="10" t="s">
        <v>3</v>
      </c>
      <c r="D625" s="10"/>
      <c r="E625" s="10"/>
      <c r="Y625" s="22"/>
      <c r="Z625" s="22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27"/>
    </row>
    <row r="626" spans="1:58" s="4" customFormat="1" x14ac:dyDescent="0.3">
      <c r="A626" s="4" t="str">
        <f t="shared" si="24"/>
        <v>14.1.1 - REG.4 Qualità delle acque costiere marine</v>
      </c>
      <c r="B626" s="22" t="str">
        <f t="shared" si="25"/>
        <v/>
      </c>
      <c r="C626" s="10" t="s">
        <v>4</v>
      </c>
      <c r="D626" s="10"/>
      <c r="E626" s="10"/>
      <c r="Y626" s="22"/>
      <c r="Z626" s="22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27"/>
    </row>
    <row r="627" spans="1:58" s="5" customFormat="1" x14ac:dyDescent="0.3">
      <c r="A627" s="5" t="str">
        <f>IF(B627=C627,B627,A626)</f>
        <v>Qualità eccellente</v>
      </c>
      <c r="B627" s="40" t="str">
        <f t="shared" si="25"/>
        <v>Qualità eccellente</v>
      </c>
      <c r="C627" s="6" t="s">
        <v>162</v>
      </c>
      <c r="D627" s="10"/>
      <c r="E627" s="10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22"/>
      <c r="Z627" s="22"/>
      <c r="AA627" s="4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28"/>
    </row>
    <row r="628" spans="1:58" s="5" customFormat="1" x14ac:dyDescent="0.3">
      <c r="B628" s="40" t="str">
        <f t="shared" si="25"/>
        <v/>
      </c>
      <c r="C628" s="10" t="s">
        <v>5</v>
      </c>
      <c r="D628" s="10"/>
      <c r="E628" s="10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22">
        <v>92.9</v>
      </c>
      <c r="Z628" s="22"/>
      <c r="AA628" s="4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28"/>
    </row>
    <row r="629" spans="1:58" s="5" customFormat="1" x14ac:dyDescent="0.3">
      <c r="B629" s="40" t="str">
        <f t="shared" si="25"/>
        <v>Pesaro-Urbino</v>
      </c>
      <c r="C629" s="34" t="s">
        <v>161</v>
      </c>
      <c r="D629" s="34"/>
      <c r="E629" s="10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22">
        <v>97.67</v>
      </c>
      <c r="Z629" s="22"/>
      <c r="AA629" s="4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28"/>
    </row>
    <row r="630" spans="1:58" s="5" customFormat="1" ht="15.6" customHeight="1" x14ac:dyDescent="0.3">
      <c r="B630" s="40" t="str">
        <f t="shared" si="25"/>
        <v>Ancona</v>
      </c>
      <c r="C630" s="34" t="s">
        <v>82</v>
      </c>
      <c r="D630" s="34"/>
      <c r="E630" s="10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22">
        <v>98.49</v>
      </c>
      <c r="Z630" s="22"/>
      <c r="AA630" s="4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28"/>
    </row>
    <row r="631" spans="1:58" s="5" customFormat="1" x14ac:dyDescent="0.3">
      <c r="B631" s="40" t="str">
        <f t="shared" si="25"/>
        <v>Macerata</v>
      </c>
      <c r="C631" s="34" t="s">
        <v>83</v>
      </c>
      <c r="D631" s="34"/>
      <c r="E631" s="10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22">
        <v>81.69</v>
      </c>
      <c r="Z631" s="22"/>
      <c r="AA631" s="4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28"/>
    </row>
    <row r="632" spans="1:58" s="5" customFormat="1" x14ac:dyDescent="0.3">
      <c r="B632" s="40" t="str">
        <f t="shared" si="25"/>
        <v>Fermo</v>
      </c>
      <c r="C632" s="34" t="s">
        <v>84</v>
      </c>
      <c r="D632" s="34"/>
      <c r="E632" s="10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22">
        <v>80.5</v>
      </c>
      <c r="Z632" s="22"/>
      <c r="AA632" s="4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28"/>
    </row>
    <row r="633" spans="1:58" s="5" customFormat="1" x14ac:dyDescent="0.3">
      <c r="B633" s="40" t="str">
        <f t="shared" si="25"/>
        <v>Ascoli Piceno</v>
      </c>
      <c r="C633" s="34" t="s">
        <v>85</v>
      </c>
      <c r="D633" s="34"/>
      <c r="E633" s="10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22">
        <v>100</v>
      </c>
      <c r="Z633" s="22"/>
      <c r="AA633" s="4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28"/>
    </row>
    <row r="634" spans="1:58" s="5" customFormat="1" x14ac:dyDescent="0.3">
      <c r="B634" s="40" t="str">
        <f t="shared" si="25"/>
        <v xml:space="preserve">Qualità Buona </v>
      </c>
      <c r="C634" s="6" t="s">
        <v>163</v>
      </c>
      <c r="D634" s="10"/>
      <c r="E634" s="10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22"/>
      <c r="Z634" s="22"/>
      <c r="AA634" s="4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28"/>
    </row>
    <row r="635" spans="1:58" s="5" customFormat="1" x14ac:dyDescent="0.3">
      <c r="B635" s="40"/>
      <c r="C635" s="10" t="s">
        <v>5</v>
      </c>
      <c r="D635" s="10"/>
      <c r="E635" s="10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22">
        <v>5.66</v>
      </c>
      <c r="Z635" s="22"/>
      <c r="AA635" s="4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28"/>
    </row>
    <row r="636" spans="1:58" s="5" customFormat="1" x14ac:dyDescent="0.3">
      <c r="B636" s="40"/>
      <c r="C636" s="34" t="s">
        <v>161</v>
      </c>
      <c r="D636" s="34"/>
      <c r="E636" s="10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22">
        <v>2.33</v>
      </c>
      <c r="Z636" s="22"/>
      <c r="AA636" s="4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28"/>
    </row>
    <row r="637" spans="1:58" s="5" customFormat="1" x14ac:dyDescent="0.3">
      <c r="B637" s="40"/>
      <c r="C637" s="34" t="s">
        <v>82</v>
      </c>
      <c r="D637" s="34"/>
      <c r="E637" s="10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22">
        <v>0.81</v>
      </c>
      <c r="Z637" s="22"/>
      <c r="AA637" s="4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28"/>
    </row>
    <row r="638" spans="1:58" s="5" customFormat="1" x14ac:dyDescent="0.3">
      <c r="B638" s="40"/>
      <c r="C638" s="34" t="s">
        <v>83</v>
      </c>
      <c r="D638" s="34"/>
      <c r="E638" s="10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22">
        <v>14.19</v>
      </c>
      <c r="Z638" s="22"/>
      <c r="AA638" s="4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28"/>
    </row>
    <row r="639" spans="1:58" s="5" customFormat="1" x14ac:dyDescent="0.3">
      <c r="B639" s="40"/>
      <c r="C639" s="34" t="s">
        <v>84</v>
      </c>
      <c r="D639" s="34"/>
      <c r="E639" s="10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22">
        <v>16.02</v>
      </c>
      <c r="Z639" s="22"/>
      <c r="AA639" s="4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28"/>
    </row>
    <row r="640" spans="1:58" s="5" customFormat="1" x14ac:dyDescent="0.3">
      <c r="B640" s="40"/>
      <c r="C640" s="34" t="s">
        <v>85</v>
      </c>
      <c r="D640" s="34"/>
      <c r="E640" s="10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22">
        <v>0</v>
      </c>
      <c r="Z640" s="22"/>
      <c r="AA640" s="4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28"/>
    </row>
    <row r="641" spans="2:58" s="5" customFormat="1" x14ac:dyDescent="0.3">
      <c r="B641" s="40"/>
      <c r="C641" s="6" t="s">
        <v>165</v>
      </c>
      <c r="D641" s="10"/>
      <c r="E641" s="10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22"/>
      <c r="Z641" s="22"/>
      <c r="AA641" s="4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28"/>
    </row>
    <row r="642" spans="2:58" s="5" customFormat="1" x14ac:dyDescent="0.3">
      <c r="B642" s="40"/>
      <c r="C642" s="10" t="s">
        <v>5</v>
      </c>
      <c r="D642" s="10"/>
      <c r="E642" s="10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22">
        <v>0.8</v>
      </c>
      <c r="Z642" s="22"/>
      <c r="AA642" s="4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28"/>
    </row>
    <row r="643" spans="2:58" s="5" customFormat="1" x14ac:dyDescent="0.3">
      <c r="B643" s="40"/>
      <c r="C643" s="34" t="s">
        <v>161</v>
      </c>
      <c r="D643" s="34"/>
      <c r="E643" s="10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22">
        <v>0</v>
      </c>
      <c r="Z643" s="22"/>
      <c r="AA643" s="4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28"/>
    </row>
    <row r="644" spans="2:58" s="5" customFormat="1" x14ac:dyDescent="0.3">
      <c r="B644" s="40"/>
      <c r="C644" s="34" t="s">
        <v>82</v>
      </c>
      <c r="D644" s="34"/>
      <c r="E644" s="10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22">
        <v>0</v>
      </c>
      <c r="Z644" s="22"/>
      <c r="AA644" s="4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28"/>
    </row>
    <row r="645" spans="2:58" s="5" customFormat="1" x14ac:dyDescent="0.3">
      <c r="B645" s="40"/>
      <c r="C645" s="34" t="s">
        <v>83</v>
      </c>
      <c r="D645" s="34"/>
      <c r="E645" s="10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22">
        <v>2.7</v>
      </c>
      <c r="Z645" s="22"/>
      <c r="AA645" s="4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28"/>
    </row>
    <row r="646" spans="2:58" s="5" customFormat="1" x14ac:dyDescent="0.3">
      <c r="B646" s="40"/>
      <c r="C646" s="34" t="s">
        <v>84</v>
      </c>
      <c r="D646" s="34"/>
      <c r="E646" s="10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22">
        <v>2.29</v>
      </c>
      <c r="Z646" s="22"/>
      <c r="AA646" s="4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28"/>
    </row>
    <row r="647" spans="2:58" s="5" customFormat="1" x14ac:dyDescent="0.3">
      <c r="B647" s="40"/>
      <c r="C647" s="34" t="s">
        <v>85</v>
      </c>
      <c r="D647" s="34"/>
      <c r="E647" s="10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22">
        <v>0</v>
      </c>
      <c r="Z647" s="22"/>
      <c r="AA647" s="4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28"/>
    </row>
    <row r="648" spans="2:58" s="5" customFormat="1" x14ac:dyDescent="0.3">
      <c r="B648" s="40"/>
      <c r="C648" s="6" t="s">
        <v>166</v>
      </c>
      <c r="D648" s="10"/>
      <c r="E648" s="10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22"/>
      <c r="Z648" s="22"/>
      <c r="AA648" s="4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28"/>
    </row>
    <row r="649" spans="2:58" s="5" customFormat="1" x14ac:dyDescent="0.3">
      <c r="B649" s="40"/>
      <c r="C649" s="10" t="s">
        <v>5</v>
      </c>
      <c r="D649" s="10"/>
      <c r="E649" s="10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22">
        <v>0.64</v>
      </c>
      <c r="Z649" s="22"/>
      <c r="AA649" s="4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28"/>
    </row>
    <row r="650" spans="2:58" s="5" customFormat="1" x14ac:dyDescent="0.3">
      <c r="B650" s="40"/>
      <c r="C650" s="34" t="s">
        <v>161</v>
      </c>
      <c r="D650" s="34"/>
      <c r="E650" s="10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22">
        <v>0</v>
      </c>
      <c r="Z650" s="22"/>
      <c r="AA650" s="4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28"/>
    </row>
    <row r="651" spans="2:58" s="5" customFormat="1" x14ac:dyDescent="0.3">
      <c r="B651" s="40"/>
      <c r="C651" s="34" t="s">
        <v>82</v>
      </c>
      <c r="D651" s="34"/>
      <c r="E651" s="10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22">
        <v>0.71</v>
      </c>
      <c r="Z651" s="22"/>
      <c r="AA651" s="4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28"/>
    </row>
    <row r="652" spans="2:58" s="5" customFormat="1" x14ac:dyDescent="0.3">
      <c r="B652" s="40"/>
      <c r="C652" s="34" t="s">
        <v>83</v>
      </c>
      <c r="D652" s="34"/>
      <c r="E652" s="10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22">
        <v>1.43</v>
      </c>
      <c r="Z652" s="22"/>
      <c r="AA652" s="4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28"/>
    </row>
    <row r="653" spans="2:58" s="5" customFormat="1" x14ac:dyDescent="0.3">
      <c r="B653" s="40"/>
      <c r="C653" s="34" t="s">
        <v>84</v>
      </c>
      <c r="D653" s="34"/>
      <c r="E653" s="10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22">
        <v>1.19</v>
      </c>
      <c r="Z653" s="22"/>
      <c r="AA653" s="4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28"/>
    </row>
    <row r="654" spans="2:58" s="5" customFormat="1" x14ac:dyDescent="0.3">
      <c r="B654" s="40"/>
      <c r="C654" s="34" t="s">
        <v>85</v>
      </c>
      <c r="D654" s="34"/>
      <c r="E654" s="10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22">
        <v>0</v>
      </c>
      <c r="Z654" s="22"/>
      <c r="AA654" s="4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28"/>
    </row>
    <row r="655" spans="2:58" s="60" customFormat="1" ht="28.8" x14ac:dyDescent="0.3">
      <c r="B655" s="61" t="str">
        <f>IF(FALSE=OR(C655="Italia",C655="Centro",C655="Regione Marche"),C655,"")</f>
        <v>15.1.2 - REG.5 Percentuale di specie e habitat di interesse comunitario in stato di conservazione soddisfacente</v>
      </c>
      <c r="C655" s="58" t="s">
        <v>128</v>
      </c>
      <c r="D655" s="59" t="s">
        <v>191</v>
      </c>
      <c r="E655" s="58"/>
      <c r="F655" s="60" t="s">
        <v>107</v>
      </c>
      <c r="Y655" s="61"/>
      <c r="Z655" s="61"/>
      <c r="AB655" s="57"/>
      <c r="AC655" s="57"/>
      <c r="AD655" s="57"/>
      <c r="AE655" s="57"/>
      <c r="AF655" s="57"/>
      <c r="AG655" s="57"/>
      <c r="AH655" s="57"/>
      <c r="AI655" s="57"/>
      <c r="AJ655" s="57"/>
      <c r="AK655" s="57"/>
      <c r="AL655" s="57"/>
      <c r="AM655" s="57"/>
      <c r="AN655" s="57"/>
      <c r="AO655" s="57"/>
      <c r="AP655" s="57"/>
      <c r="AQ655" s="57"/>
      <c r="AR655" s="57"/>
      <c r="AS655" s="57"/>
      <c r="AT655" s="57"/>
      <c r="AU655" s="57"/>
      <c r="AV655" s="57"/>
      <c r="AW655" s="57"/>
      <c r="AX655" s="57"/>
      <c r="AY655" s="57"/>
      <c r="AZ655" s="57"/>
      <c r="BA655" s="57"/>
      <c r="BB655" s="57"/>
      <c r="BC655" s="57"/>
      <c r="BD655" s="57"/>
      <c r="BE655" s="57"/>
      <c r="BF655" s="62"/>
    </row>
    <row r="656" spans="2:58" s="60" customFormat="1" x14ac:dyDescent="0.3">
      <c r="B656" s="61" t="str">
        <f>IF(FALSE=OR(C656="Italia",C656="Centro",C656="Regione Marche"),C656,"")</f>
        <v/>
      </c>
      <c r="C656" s="59" t="s">
        <v>3</v>
      </c>
      <c r="D656" s="59"/>
      <c r="E656" s="59"/>
      <c r="Y656" s="61"/>
      <c r="Z656" s="61"/>
      <c r="AB656" s="57"/>
      <c r="AC656" s="57"/>
      <c r="AD656" s="57"/>
      <c r="AE656" s="57"/>
      <c r="AF656" s="57"/>
      <c r="AG656" s="57"/>
      <c r="AH656" s="57"/>
      <c r="AI656" s="57"/>
      <c r="AJ656" s="57"/>
      <c r="AK656" s="57"/>
      <c r="AL656" s="57"/>
      <c r="AM656" s="57"/>
      <c r="AN656" s="57"/>
      <c r="AO656" s="57"/>
      <c r="AP656" s="57"/>
      <c r="AQ656" s="57"/>
      <c r="AR656" s="57"/>
      <c r="AS656" s="57"/>
      <c r="AT656" s="57"/>
      <c r="AU656" s="57"/>
      <c r="AV656" s="57"/>
      <c r="AW656" s="57"/>
      <c r="AX656" s="57"/>
      <c r="AY656" s="57"/>
      <c r="AZ656" s="57"/>
      <c r="BA656" s="57"/>
      <c r="BB656" s="57"/>
      <c r="BC656" s="57"/>
      <c r="BD656" s="57"/>
      <c r="BE656" s="57"/>
      <c r="BF656" s="62"/>
    </row>
    <row r="657" spans="2:58" s="60" customFormat="1" x14ac:dyDescent="0.3">
      <c r="B657" s="61" t="str">
        <f>IF(FALSE=OR(C657="Italia",C657="Centro",C657="Regione Marche"),C657,"")</f>
        <v/>
      </c>
      <c r="C657" s="59" t="s">
        <v>4</v>
      </c>
      <c r="D657" s="59"/>
      <c r="E657" s="59"/>
      <c r="Y657" s="61"/>
      <c r="Z657" s="61"/>
      <c r="AB657" s="57"/>
      <c r="AC657" s="57"/>
      <c r="AD657" s="57"/>
      <c r="AE657" s="57"/>
      <c r="AF657" s="57"/>
      <c r="AG657" s="57"/>
      <c r="AH657" s="57"/>
      <c r="AI657" s="57"/>
      <c r="AJ657" s="57"/>
      <c r="AK657" s="57"/>
      <c r="AL657" s="57"/>
      <c r="AM657" s="57"/>
      <c r="AN657" s="57"/>
      <c r="AO657" s="57"/>
      <c r="AP657" s="57"/>
      <c r="AQ657" s="57"/>
      <c r="AR657" s="57"/>
      <c r="AS657" s="57"/>
      <c r="AT657" s="57"/>
      <c r="AU657" s="57"/>
      <c r="AV657" s="57"/>
      <c r="AW657" s="57"/>
      <c r="AX657" s="57"/>
      <c r="AY657" s="57"/>
      <c r="AZ657" s="57"/>
      <c r="BA657" s="57"/>
      <c r="BB657" s="57"/>
      <c r="BC657" s="57"/>
      <c r="BD657" s="57"/>
      <c r="BE657" s="57"/>
      <c r="BF657" s="62"/>
    </row>
    <row r="658" spans="2:58" s="60" customFormat="1" x14ac:dyDescent="0.3">
      <c r="B658" s="61"/>
      <c r="C658" s="59" t="s">
        <v>5</v>
      </c>
      <c r="D658" s="59"/>
      <c r="E658" s="59"/>
      <c r="R658" s="60" t="s">
        <v>115</v>
      </c>
      <c r="Y658" s="61"/>
      <c r="Z658" s="61"/>
      <c r="AB658" s="57"/>
      <c r="AC658" s="57"/>
      <c r="AD658" s="57"/>
      <c r="AE658" s="57"/>
      <c r="AF658" s="57"/>
      <c r="AG658" s="57"/>
      <c r="AH658" s="57"/>
      <c r="AI658" s="57"/>
      <c r="AJ658" s="57"/>
      <c r="AK658" s="57"/>
      <c r="AL658" s="57"/>
      <c r="AM658" s="57"/>
      <c r="AN658" s="57"/>
      <c r="AO658" s="57"/>
      <c r="AP658" s="57"/>
      <c r="AQ658" s="57"/>
      <c r="AR658" s="57"/>
      <c r="AS658" s="57"/>
      <c r="AT658" s="57"/>
      <c r="AU658" s="57"/>
      <c r="AV658" s="57"/>
      <c r="AW658" s="57"/>
      <c r="AX658" s="57"/>
      <c r="AY658" s="57"/>
      <c r="AZ658" s="57"/>
      <c r="BA658" s="57"/>
      <c r="BB658" s="57"/>
      <c r="BC658" s="57"/>
      <c r="BD658" s="57"/>
      <c r="BE658" s="57"/>
      <c r="BF658" s="62"/>
    </row>
    <row r="659" spans="2:58" s="1" customFormat="1" x14ac:dyDescent="0.3">
      <c r="AA659" s="17"/>
    </row>
    <row r="660" spans="2:58" s="1" customFormat="1" x14ac:dyDescent="0.3">
      <c r="AA660" s="17"/>
    </row>
    <row r="661" spans="2:58" s="1" customFormat="1" x14ac:dyDescent="0.3">
      <c r="AA661" s="17"/>
    </row>
    <row r="662" spans="2:58" s="1" customFormat="1" x14ac:dyDescent="0.3">
      <c r="AA662" s="17"/>
    </row>
    <row r="663" spans="2:58" s="1" customFormat="1" x14ac:dyDescent="0.3">
      <c r="AA663" s="17"/>
    </row>
    <row r="664" spans="2:58" s="1" customFormat="1" x14ac:dyDescent="0.3">
      <c r="AA664" s="17"/>
    </row>
    <row r="665" spans="2:58" s="1" customFormat="1" x14ac:dyDescent="0.3">
      <c r="AA665" s="17"/>
    </row>
    <row r="666" spans="2:58" s="1" customFormat="1" x14ac:dyDescent="0.3">
      <c r="AA666" s="17"/>
    </row>
    <row r="667" spans="2:58" s="1" customFormat="1" x14ac:dyDescent="0.3">
      <c r="AA667" s="17"/>
    </row>
    <row r="668" spans="2:58" s="1" customFormat="1" x14ac:dyDescent="0.3">
      <c r="AA668" s="17"/>
    </row>
    <row r="669" spans="2:58" s="1" customFormat="1" x14ac:dyDescent="0.3">
      <c r="AA669" s="17"/>
    </row>
    <row r="670" spans="2:58" s="1" customFormat="1" x14ac:dyDescent="0.3">
      <c r="AA670" s="17"/>
    </row>
    <row r="671" spans="2:58" s="1" customFormat="1" x14ac:dyDescent="0.3">
      <c r="AA671" s="17"/>
    </row>
    <row r="672" spans="2:58" s="1" customFormat="1" x14ac:dyDescent="0.3">
      <c r="AA672" s="17"/>
    </row>
    <row r="673" spans="27:27" s="1" customFormat="1" x14ac:dyDescent="0.3">
      <c r="AA673" s="17"/>
    </row>
    <row r="674" spans="27:27" s="1" customFormat="1" x14ac:dyDescent="0.3">
      <c r="AA674" s="17"/>
    </row>
    <row r="675" spans="27:27" s="1" customFormat="1" x14ac:dyDescent="0.3">
      <c r="AA675" s="17"/>
    </row>
    <row r="676" spans="27:27" s="1" customFormat="1" x14ac:dyDescent="0.3">
      <c r="AA676" s="17"/>
    </row>
    <row r="677" spans="27:27" s="1" customFormat="1" x14ac:dyDescent="0.3">
      <c r="AA677" s="17"/>
    </row>
    <row r="678" spans="27:27" s="1" customFormat="1" x14ac:dyDescent="0.3">
      <c r="AA678" s="17"/>
    </row>
  </sheetData>
  <autoFilter ref="A1:AA194" xr:uid="{00000000-0001-0000-0000-000000000000}"/>
  <sortState xmlns:xlrd2="http://schemas.microsoft.com/office/spreadsheetml/2017/richdata2" ref="A1:Z627">
    <sortCondition ref="A1:A627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E4B7A5A83DD9348B29BEDE5D6613206" ma:contentTypeVersion="2" ma:contentTypeDescription="Creare un nuovo documento." ma:contentTypeScope="" ma:versionID="ac575ac5e646f7bac37fd0aae549bd1a">
  <xsd:schema xmlns:xsd="http://www.w3.org/2001/XMLSchema" xmlns:xs="http://www.w3.org/2001/XMLSchema" xmlns:p="http://schemas.microsoft.com/office/2006/metadata/properties" xmlns:ns2="60615f99-c422-458f-b594-e26d089a84ab" targetNamespace="http://schemas.microsoft.com/office/2006/metadata/properties" ma:root="true" ma:fieldsID="f2e444b8d2c5aa588187e9be0ee0fdd7" ns2:_="">
    <xsd:import namespace="60615f99-c422-458f-b594-e26d089a84a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615f99-c422-458f-b594-e26d089a84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E55A633-6D29-44C3-8A0E-156D4A8A8B0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2C5D349-AED9-468C-AA66-3B3599B655F0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  <ds:schemaRef ds:uri="60615f99-c422-458f-b594-e26d089a84ab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92B796F4-06BE-406F-BE39-0527B1509EC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0615f99-c422-458f-b594-e26d089a84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Note</vt:lpstr>
      <vt:lpstr>Serie_Storiche_indicatori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Benedetta Berloni</dc:creator>
  <cp:keywords/>
  <dc:description/>
  <cp:lastModifiedBy>Nazarena Tesei</cp:lastModifiedBy>
  <cp:revision/>
  <dcterms:created xsi:type="dcterms:W3CDTF">2021-05-19T07:25:35Z</dcterms:created>
  <dcterms:modified xsi:type="dcterms:W3CDTF">2026-04-02T10:15:42Z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0x0101007E4B7A5A83DD9348B29BEDE5D6613206</vt:lpwstr>
  </property>
</Properties>
</file>